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ystemiq.sharepoint.com/sites/ProjectNestleLivingWagesPhase31NES00101124-NestleLivingWa/Shared Documents/2_Working Documents/07. Results/7. India/Final/"/>
    </mc:Choice>
  </mc:AlternateContent>
  <xr:revisionPtr revIDLastSave="12" documentId="13_ncr:1_{43BDC44C-0F09-45E7-A5F5-5851FE30BA79}" xr6:coauthVersionLast="47" xr6:coauthVersionMax="47" xr10:uidLastSave="{1BB7EF32-D132-4F17-B62A-A563EC9814D6}"/>
  <bookViews>
    <workbookView xWindow="-110" yWindow="-110" windowWidth="19420" windowHeight="10300" tabRatio="867" activeTab="1" xr2:uid="{00000000-000D-0000-FFFF-FFFF00000000}"/>
  </bookViews>
  <sheets>
    <sheet name="1) Initial data" sheetId="2" r:id="rId1"/>
    <sheet name="2) Final Data"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8" roundtripDataChecksum="GntuI6BgsmWQQxNXI5MLhQKh7bsOvdzO63g7YiTlT9o="/>
    </ext>
  </extLst>
</workbook>
</file>

<file path=xl/calcChain.xml><?xml version="1.0" encoding="utf-8"?>
<calcChain xmlns="http://schemas.openxmlformats.org/spreadsheetml/2006/main">
  <c r="F216" i="3" l="1"/>
  <c r="H216" i="3" s="1"/>
  <c r="G216" i="3"/>
  <c r="G215" i="3"/>
  <c r="G214" i="3"/>
  <c r="G213" i="3"/>
  <c r="F210" i="3"/>
  <c r="H210" i="3" s="1"/>
  <c r="F176" i="3"/>
  <c r="F175" i="3"/>
  <c r="F174" i="3"/>
  <c r="E129" i="3"/>
  <c r="E101" i="3"/>
  <c r="E89" i="3"/>
  <c r="E65" i="3"/>
  <c r="E46" i="3"/>
  <c r="E41" i="3"/>
  <c r="E27" i="3"/>
  <c r="R30" i="2"/>
  <c r="Q30" i="2"/>
  <c r="N30" i="2"/>
  <c r="L30" i="2"/>
  <c r="K30" i="2"/>
  <c r="J30" i="2"/>
  <c r="I30" i="2"/>
  <c r="H30" i="2"/>
  <c r="F30" i="2"/>
  <c r="E30" i="2"/>
  <c r="D30" i="2"/>
  <c r="C30" i="2"/>
  <c r="F173" i="3" l="1"/>
  <c r="E179" i="3"/>
  <c r="E186" i="3" s="1"/>
  <c r="F177" i="3"/>
  <c r="F209" i="3"/>
  <c r="H209" i="3" s="1"/>
  <c r="F215" i="3"/>
  <c r="H215" i="3" s="1"/>
  <c r="G209" i="3"/>
  <c r="G210" i="3"/>
  <c r="F213" i="3"/>
  <c r="H213" i="3" s="1"/>
  <c r="F214" i="3"/>
  <c r="H214" i="3" s="1"/>
  <c r="E182" i="3" l="1"/>
  <c r="E199" i="3"/>
  <c r="E185" i="3"/>
  <c r="E184" i="3"/>
  <c r="E183" i="3"/>
  <c r="E187" i="3"/>
  <c r="F178" i="3"/>
  <c r="F179" i="3" s="1"/>
  <c r="F199" i="3" s="1"/>
  <c r="E188" i="3" l="1"/>
</calcChain>
</file>

<file path=xl/sharedStrings.xml><?xml version="1.0" encoding="utf-8"?>
<sst xmlns="http://schemas.openxmlformats.org/spreadsheetml/2006/main" count="1780" uniqueCount="618">
  <si>
    <r>
      <rPr>
        <b/>
        <sz val="12"/>
        <color theme="1"/>
        <rFont val="Arial"/>
      </rPr>
      <t xml:space="preserve">Purpose of this tab: 
</t>
    </r>
    <r>
      <rPr>
        <b/>
        <sz val="12"/>
        <color rgb="FFFF0000"/>
        <rFont val="Arial Nova"/>
      </rPr>
      <t>Please note: this data table is optional. The organization developing a case study can use any format they find more suitable.</t>
    </r>
    <r>
      <rPr>
        <b/>
        <sz val="12"/>
        <color theme="1"/>
        <rFont val="Arial Nova"/>
      </rPr>
      <t xml:space="preserve">
</t>
    </r>
    <r>
      <rPr>
        <sz val="12"/>
        <color theme="1"/>
        <rFont val="Arial Nova"/>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</si>
  <si>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</si>
  <si>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</si>
  <si>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</si>
  <si>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</si>
  <si>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</si>
  <si>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</si>
  <si>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</si>
  <si>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</si>
  <si>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</si>
  <si>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</si>
  <si>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</si>
  <si>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</si>
  <si>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</si>
  <si>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</si>
  <si>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</si>
  <si>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</si>
  <si>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</si>
  <si>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</si>
  <si>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</si>
  <si>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</si>
  <si>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</si>
  <si>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</si>
  <si>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</si>
  <si>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</si>
  <si>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</si>
  <si>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</si>
  <si>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</si>
  <si>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</si>
  <si>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</si>
  <si>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</si>
  <si>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</si>
  <si>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</si>
  <si>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</si>
  <si>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</si>
  <si>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</si>
  <si>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</si>
  <si>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</si>
  <si>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</si>
  <si>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</si>
  <si>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</si>
  <si>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</si>
  <si>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</si>
  <si>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</si>
  <si>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Male</t>
  </si>
  <si>
    <t>Female</t>
  </si>
  <si>
    <t>male</t>
  </si>
  <si>
    <t xml:space="preserve">Male </t>
  </si>
  <si>
    <t xml:space="preserve">Female </t>
  </si>
  <si>
    <t xml:space="preserve">2. Age </t>
  </si>
  <si>
    <t>3. Household size</t>
  </si>
  <si>
    <t>4. How many years ago did you start waste picking? (optional)</t>
  </si>
  <si>
    <t>5. Why did you start waste picking? (optional)</t>
  </si>
  <si>
    <t>I haven't studied, and because of that, I didn't get any proper job. I am originally from West Bengal. It's been 30 years since I came to Delhi. At that time, I did whatever work I could find. That's why I started working in waste collection.</t>
  </si>
  <si>
    <t>I studied only up to the third grade. Because of being less educated, I couldn't get any other job, so I chose to work in scrap collection.</t>
  </si>
  <si>
    <t xml:space="preserve">I have studied only up to 7th grade. Due to being less educated, I couldn't get a job anywhere, and that's why I chose this work. I earn good money from it, which helps me educate my children.
</t>
  </si>
  <si>
    <t>There were always financial problems at home. I am from Bihar and I am not educated. Because of my poor family situation, this work in Bhalswa seemed like the only option through which I could raise my children. My husband was also an alcoholic.</t>
  </si>
  <si>
    <t>I have lived in Bhalswa since childhood. My father used to do the same work here, and the environment was bad. I couldn’t study much, so I chose waste-picking as my work.</t>
  </si>
  <si>
    <t>I live in Bhalswa. I’ve been going to work at the landfill since I was around 16 or 17 years old. I’m  not very educated. I get paid daily for this work.</t>
  </si>
  <si>
    <t>Because I was less educated, they used to pay less even in the factory, so I chose this work. I live near the landfill.</t>
  </si>
  <si>
    <t>I studied up to 9th grade, but I failed in 10th. Then my father started sending me to the landfill, and since then, I have been doing this work.</t>
  </si>
  <si>
    <t>When I got married, my husband was also doing this work in Delhi, so I started working with him too.</t>
  </si>
  <si>
    <t>When I got married, my husband was also doing this work in Delhi, so I started working with him too.I even bring Waste with me from the hotel along with my husband, and we segregate it.</t>
  </si>
  <si>
    <t>because my parents were also engaged in this work</t>
  </si>
  <si>
    <t>because I didn't get any other work and my known ones worked in same job</t>
  </si>
  <si>
    <t xml:space="preserve">No other Jobs and available and it's easly available and I am illeterate. </t>
  </si>
  <si>
    <t xml:space="preserve">Earlier worked with Central Warehouse Corporation, But after my wedding I shifted here and working as a wastepicker </t>
  </si>
  <si>
    <t>because my family was also engaged in this work</t>
  </si>
  <si>
    <t>Illiterate, unemployed and in great need of money</t>
  </si>
  <si>
    <t>Being illiterate, being poor at home, not having any ancestral property and being burdened with responsibilities, he started garbage work</t>
  </si>
  <si>
    <t>Illiterate, Unemployment and lack of money</t>
  </si>
  <si>
    <t>Because of not studying and Need of money</t>
  </si>
  <si>
    <t>I could not find any other employment option and was forced to start garbage work</t>
  </si>
  <si>
    <t>There was no employment, children had to be brought up and there was no work available at that time, due to which the need was high</t>
  </si>
  <si>
    <t>I tried doing many jobs but couldn't succeed, then I chose garbage work, it's going well.</t>
  </si>
  <si>
    <t>Could not find any other job due to unemployment</t>
  </si>
  <si>
    <t>Because of unemployment and illiteracy</t>
  </si>
  <si>
    <t>Child-rearing and unemployment</t>
  </si>
  <si>
    <t>Earlier I used to work as a garbage sorter, due to which I did not get a chance to take care of my children, Earlier I used to work as a garbage sorter, due to which I did not get a chance to take care of my children, Earlier I used to work as a garbage sorter, due to which I did not get a chance to take care of my children,</t>
  </si>
  <si>
    <t>Because of the bad smell many family members scold us due to which many times we do not feel like working, this makes us feel very bad.</t>
  </si>
  <si>
    <t xml:space="preserve"> My grandmother used to pick up garbage, so I used to go with her and since then I have been picking up garbage.</t>
  </si>
  <si>
    <t>My parents have been collecting garbage since the beginning. I used to sort the garbage brought by them and sometimes even went to work with them. Since then I have been collecting garbage.</t>
  </si>
  <si>
    <t>In her family, her mother and father were involved in waste picking. Eventually Shakira and her two other sisters statrted accompanying them. After she got married, her husband did the same work. She stated that it is not sufficient to have only one earning member in the family in a city like Delhi. She needed to earn to support her family so she accompanied her husband for waste picking and to meet expenses like medical care, children's school/tuition related expenses. She reported her father-in-law is currently in a hospital and her sister-in-law also requires eye surgery. (note: Shakira at the time of the interview is pregnant and close to her due date despite which she reported working and sorting waste collect by her relatives)</t>
  </si>
  <si>
    <t>Her brother and sister used to pick waste, she also started going to with them to earn money.</t>
  </si>
  <si>
    <t>Initially, her husband used to pick waste from the streets, but he would not go regularly which would lead to her fighting her husband over the lack of money in the household. After this she started going by herself. She started with working as labourer sorting waste at the godown earning 250 rupees. Now she goes to pick from the streets.</t>
  </si>
  <si>
    <t>No capital to do other work, It is simple and without investment work</t>
  </si>
  <si>
    <t>No other Jobs are available and it's easly available and I am illeterate.</t>
  </si>
  <si>
    <t>She started going waste picking with her husband after both her kids were born. Her husband passed away soon afterwards and she had to earn for the famliy.</t>
  </si>
  <si>
    <t>Section 2:  Waste manamgent working conditions and organization</t>
  </si>
  <si>
    <t>6. Where do you get your waste from? Can choose more than one option.</t>
  </si>
  <si>
    <t>Streets_other</t>
  </si>
  <si>
    <t>Streets_Landfill/Dumpsites</t>
  </si>
  <si>
    <t>Dumpsites/Landfills</t>
  </si>
  <si>
    <t>Streets_Landfill/Dumpsites_Other</t>
  </si>
  <si>
    <t>Household</t>
  </si>
  <si>
    <t>Streets_households</t>
  </si>
  <si>
    <t>Households</t>
  </si>
  <si>
    <t>Streets</t>
  </si>
  <si>
    <t>Streets_household_dumpsites</t>
  </si>
  <si>
    <t>Streets_household</t>
  </si>
  <si>
    <t>Streets_Landsite_Household</t>
  </si>
  <si>
    <t>Streets_dumpsites_Business</t>
  </si>
  <si>
    <t>Streets_dumpsites_Business_Household</t>
  </si>
  <si>
    <t>Landfills</t>
  </si>
  <si>
    <t>streets</t>
  </si>
  <si>
    <t>Household_Other</t>
  </si>
  <si>
    <t>7. Are you an independent worker or organized with peers?</t>
  </si>
  <si>
    <t>Independent Waste picker</t>
  </si>
  <si>
    <t>Informally orgnized</t>
  </si>
  <si>
    <t>Informal</t>
  </si>
  <si>
    <t>Independent</t>
  </si>
  <si>
    <t>Independent garbage collector</t>
  </si>
  <si>
    <t xml:space="preserve">Independent waste picker </t>
  </si>
  <si>
    <t>informally organised</t>
  </si>
  <si>
    <t>Independent waste picker</t>
  </si>
  <si>
    <t xml:space="preserve">8. Do you also earn any income from other activities aside from waste picking? </t>
  </si>
  <si>
    <t>No</t>
  </si>
  <si>
    <t>Yes</t>
  </si>
  <si>
    <t>no</t>
  </si>
  <si>
    <t xml:space="preserve">No </t>
  </si>
  <si>
    <t xml:space="preserve">Yes </t>
  </si>
  <si>
    <t>9. What other income generating activities do you have?</t>
  </si>
  <si>
    <t>NA</t>
  </si>
  <si>
    <t>Domestic work</t>
  </si>
  <si>
    <t>Cooking and cleaning work in homes</t>
  </si>
  <si>
    <t>NO</t>
  </si>
  <si>
    <t>We collect garbage from a restaurant which we collect every day in the evening. We get a lot of garbage and we earn a good income too but we have to pay them 3000 rupees for this work.</t>
  </si>
  <si>
    <t>She sticks stone embellishments on bindi and sometimes peels lentils. She does this on a piece rate basis.</t>
  </si>
  <si>
    <t xml:space="preserve">A small shop of bidi, ciggaret and Gutkha etc. </t>
  </si>
  <si>
    <t>10. How many hours do you work on waste picking a day?</t>
  </si>
  <si>
    <t>11. How many days do you work on waste picking a week?</t>
  </si>
  <si>
    <t xml:space="preserve">Section 3: Revenues from Waste Management Activities </t>
  </si>
  <si>
    <t>12. Where and to whom do you sell the waste materials?</t>
  </si>
  <si>
    <t>Junkshop</t>
  </si>
  <si>
    <t>Junkshop_Other</t>
  </si>
  <si>
    <t>other</t>
  </si>
  <si>
    <t>Other</t>
  </si>
  <si>
    <t>Junkshop_other</t>
  </si>
  <si>
    <t xml:space="preserve">13. Do you know the price of materials you are getting before selling? </t>
  </si>
  <si>
    <t>14. How soon after collecting the materials do you get paid for them?</t>
  </si>
  <si>
    <t>At delivery</t>
  </si>
  <si>
    <t>weekend</t>
  </si>
  <si>
    <t xml:space="preserve">Weekly </t>
  </si>
  <si>
    <t>enf of week</t>
  </si>
  <si>
    <t>end of week</t>
  </si>
  <si>
    <t xml:space="preserve">Monthly </t>
  </si>
  <si>
    <t>On Delivery</t>
  </si>
  <si>
    <t xml:space="preserve">Weekend </t>
  </si>
  <si>
    <t xml:space="preserve">1-2 Days </t>
  </si>
  <si>
    <t>At Delivery</t>
  </si>
  <si>
    <t>at delivery</t>
  </si>
  <si>
    <t xml:space="preserve">At delivery </t>
  </si>
  <si>
    <t>15. How do you get paid?</t>
  </si>
  <si>
    <t>Cash</t>
  </si>
  <si>
    <t>online</t>
  </si>
  <si>
    <t xml:space="preserve"> online</t>
  </si>
  <si>
    <t>cash</t>
  </si>
  <si>
    <t xml:space="preserve">Cash </t>
  </si>
  <si>
    <t xml:space="preserve"> Online</t>
  </si>
  <si>
    <t>credit</t>
  </si>
  <si>
    <t>16. Total earnings from waste picking</t>
  </si>
  <si>
    <t>16.i Total earnings per month</t>
  </si>
  <si>
    <t>16.ii Earnings from service provided</t>
  </si>
  <si>
    <t>16.iii Earnings from selling materials</t>
  </si>
  <si>
    <t>17. Earnings from selling materials:</t>
  </si>
  <si>
    <t>17.1 Plastic, PET bottles</t>
  </si>
  <si>
    <t>17.2 Plastic, other rigids (e.g., HDPE)</t>
  </si>
  <si>
    <t>17.3 Plastic, Flexibles</t>
  </si>
  <si>
    <t>17.4 Paper / carton</t>
  </si>
  <si>
    <t>17.5 Glass</t>
  </si>
  <si>
    <t>17.6 Aluminium cans</t>
  </si>
  <si>
    <t>17.7 Other metal packaging (e.g., tinplate cans)</t>
  </si>
  <si>
    <t>17.8 Other non-packaging metals (e.g., electronics)</t>
  </si>
  <si>
    <t>17.9 Any other materials</t>
  </si>
  <si>
    <t>18. Kilos collected</t>
  </si>
  <si>
    <t>18.1 Plastic, PET bottles</t>
  </si>
  <si>
    <t>18.2 Plastic, other rigids (e.g., HDPE)</t>
  </si>
  <si>
    <t>18.3 Plastic, Flexibles</t>
  </si>
  <si>
    <t>18.4 Paper / carton</t>
  </si>
  <si>
    <t>18.5 Glass</t>
  </si>
  <si>
    <t>18.6 Aluminium cans</t>
  </si>
  <si>
    <t>18.7 Other metal packaging (e.g., tinplate cans)</t>
  </si>
  <si>
    <t>18.8 Other non-packaging metals (e.g., electronics)</t>
  </si>
  <si>
    <t>18.9 Any other materials</t>
  </si>
  <si>
    <t>19. What are your main limitations to increase revenues from waste activities?</t>
  </si>
  <si>
    <t>When we fall sick, and sometimes when the rickshaw breaks down, we have to face difficulties.</t>
  </si>
  <si>
    <t xml:space="preserve">Sometimes the rickshaw breaks down, and suddenly there is a shortage of money. Many times, we also face problems because of the police or administration.
</t>
  </si>
  <si>
    <t>Our cycle often breaks down. It’s also difficult to work during the rainy season.</t>
  </si>
  <si>
    <t>While working, I often get injured by broken glass, and there are also gases released from the waste (due to burning), which makes me sick most of the time.</t>
  </si>
  <si>
    <t>During the rainy season, I cannot work, which reduces my income. At the landfill, fires often break out in the waste, and the smoke from these fires affects our health.</t>
  </si>
  <si>
    <t>At the landfill, the contractors often trouble us and don’t even pay a fair price for the materials. We also keep getting injured while working — like getting cut by glass or pierced by metal — and have to face many difficulties.</t>
  </si>
  <si>
    <t>During the rainy season, there is no work, so we don’t get paid. My salary is 10,500 rupees, but even from that, some amount is deducted. We bring some materials from the landfill and sell them, which helps us save a little money. This work is also dangerous because sometimes stones get stuck in the machine. While removing the stones, if the machine starts running, it can be life-threatening.</t>
  </si>
  <si>
    <t>I go to the landfill every day, which has caused me to have skin problems. The water in our area is also dirty.</t>
  </si>
  <si>
    <t>During the summer, we are unable to go to work. Even when we try to work, the police harass us, which prevents us from  reaching our workplace.</t>
  </si>
  <si>
    <t>During the rainy season, there is less work, and because of the NDMC tippers moving around, our work has decreased compared to earlier.</t>
  </si>
  <si>
    <t>We have to give money to supervisors, if we didn't have to give money to them it would be easir for us to work</t>
  </si>
  <si>
    <t>I go to collect waste using a thela if I had a battery rikshaw it would be easier for me to collect waste</t>
  </si>
  <si>
    <t xml:space="preserve">Lack of timing, sever time up and down from 5 or 6th floor by stairs, No increase in materials. Some time health Not allowed to do hardwork. Municipal body harrassed every time. </t>
  </si>
  <si>
    <t xml:space="preserve">contractor paid least money. Some time health are too bad. </t>
  </si>
  <si>
    <t>If we had new rikshaws we could work in a better way, we have to give money to poilce in the areas we go to collect waste.</t>
  </si>
  <si>
    <t>We have to go far for work due to which we often get dog bites, if we had a battery rislshaw we didn’t have to pull the rikshaw mannually</t>
  </si>
  <si>
    <t>We meed battery rikshaw to carry waste, we are charged money to dump garbage in dhalao ghar, we should get space for waste segregation in socities</t>
  </si>
  <si>
    <t>We have to give money to supervisors, have to by waste vehicles</t>
  </si>
  <si>
    <t>I cook and clean houses. Due to which I am not able to devote much time to garbage collection. I also have to do household work. I have very little area to collect garbage. Many times, garbage is not found in the streets, houses and dumping sites. Due to being tired, I am not able to devote much time.</t>
  </si>
  <si>
    <t>There is less garbage available from the market. Ever since the garbage company has come, it has taken away all the garbage. Due to which the work has reduced. One has to run around more to get garbage.</t>
  </si>
  <si>
    <t>The road to reach the place is bad due to which there is a problem in carrying the garbage and the rickshaw overturns. Due to which people bring garbage. Rickshaws also break down many times due to the road.</t>
  </si>
  <si>
    <t>There is a problem during the rainy season. Garbage has to be kept in the open. I have seen that many times fire has broken out in the slums, due to which there is a fear that a fire may break out somewhere.</t>
  </si>
  <si>
    <t>There is problem in working due to mixing of garbage, extreme heat, police harass regarding electricity.</t>
  </si>
  <si>
    <t>There is only one rickshaw, if there were two rickshaws, then by employing someone else I could have expanded the area and collected more and more garbage from there, and thus my income would have increased a little.</t>
  </si>
  <si>
    <t>In summers, we become very ill and cannot work. In rains, the cardboard melts due to water because no matter how much we try to cover it with foil, it gets wet.</t>
  </si>
  <si>
    <t>Working for long hours; 10 hours is the main work, then some small work is done here and there.</t>
  </si>
  <si>
    <t>To increase the income limit, 2 to 3 rickshaws are needed and the area also needs to be increased so that more garbage can be collected. The problem is that we have only one rickshaw and it becomes difficult to work in the summer. The health also deteriorates and when the rickshaw breaks down, there is hardly any work that day.</t>
  </si>
  <si>
    <t>Since we have only one cart, we are not able to work much because of the heat and rains, it becomes difficult to work in our colony in the rains. We try our best to protect the goods from the rains but they get wet. Due to which they cannot be sold if they get spoiled.</t>
  </si>
  <si>
    <t>I have worked as a garbage collector in a warehouse, so I have experience in garbage collectors, which is why I collect my garbage properly. that makes my income okay. We have to work in every season which is very hard work, income is always less in the rainy season</t>
  </si>
  <si>
    <t>I collect the daily waste and I sell it by making bales and giving me a good income. Collecting and selling the garbage increases the labour cost and sometimes the MCD has to take away all the collected garbage. To avoid all these problems, I always collect my garbage in a bundle and sell it every day.</t>
  </si>
  <si>
    <t>I and my husband go to collect garbage every day at around 7 to 8 pm. In the evening we go to work in some markets which are close to Seemapuri. In the evening when people are at work, most of the garbage that is available is from shops which is very clean and hence its price is higher than other garbage. Due to garbage cleaning, the income is also good and in the evening there is no one to disturb from MCD or private company, due to which the work gets done easily.Due to garbage cleaning, the income is also good and in the evening there is no one to disturb from MCD or private company, due to which the work gets done easily.</t>
  </si>
  <si>
    <t>I always keep the household waste separate from the restaurant waste. Restaurant waste mostly consists of dry waste which helps in generating good income. And every day I sell the waste paper and cardboard from the restaurant which also gives me a good income. I always look for options to increase my income.</t>
  </si>
  <si>
    <t>Due to the presence of the dealer, they sometimes have to sell at lower rates. Due to monsoons suring the time of the survey, the market rates had also fallen. Climbing up the landfill is physically exhausting and toll taking and therefore one cannot go up everyday and has to take leaves.</t>
  </si>
  <si>
    <t>She cannot get fair rates due to the monopoly of the dealer. She felt that earlier, before the dealer took over the landfill, the earnings were more. She cites heat during summers and rain during monsoons as a factor resulting in lower earnings during these season as she is unable to go up the landfill as often or the rates of plastic falls if it gets wet.</t>
  </si>
  <si>
    <t>The rates are low. While her husband owns and uses a rickshaw/cart, she doesn’t know how to ride one. She expressed she would have earned more if she could use the cart. She complains that MCD vehicles and workers take away the valuable waste before waste pickers like her are able to collect it. She is sometimes not allowed to pick waste from dhalaos,  community collection points.</t>
  </si>
  <si>
    <t>No proper valuation of our materials, lack of facilities etc</t>
  </si>
  <si>
    <t>Lack of timing, sever time up and down from 5 or 6th floor by stairs, No increase in materials. Some time health Not allowed to do hardwork. Municipal body harrassed every time.</t>
  </si>
  <si>
    <t>She picks waste from streets and her work requires a lot of physical labour. She has suffered from long term knee pain and it makes movement and working for long hours difficult. So she only able to devote 3-4 hrs a day to waste work, either picking waste or sorting and selling the waste collected. She also cites she's able to spend less time collecting waste and therefore the unable to collect enough waste. She cites that good quality material is not available to her because she does not collect waste from households and societies as she is unable to climb stairs. She claims waste from households has better quality and more profitable material.</t>
  </si>
  <si>
    <t>Minimum facilities like water, sanitaion, toilet are missing here. Its effect our productivity</t>
  </si>
  <si>
    <t>Section 4: Expenses from waste management activities</t>
  </si>
  <si>
    <t>20. Do you have debt or obligations to your buyers?</t>
  </si>
  <si>
    <t>21. How much does this activity (of waste picking) cost you?</t>
  </si>
  <si>
    <t>22. Do you have access to a vehicle? If so, which one?</t>
  </si>
  <si>
    <t>Pushcart</t>
  </si>
  <si>
    <t>Cycle</t>
  </si>
  <si>
    <t>motor bike</t>
  </si>
  <si>
    <t>Thela</t>
  </si>
  <si>
    <t>thela</t>
  </si>
  <si>
    <t>foot cycle rickshaw</t>
  </si>
  <si>
    <t>None</t>
  </si>
  <si>
    <t>e-rickshaw</t>
  </si>
  <si>
    <t xml:space="preserve">Section 5: Living Expenses and Conditions </t>
  </si>
  <si>
    <t>23. How much do you spend on food for yourself or your household (specify which) everyday?</t>
  </si>
  <si>
    <t>24. During the last 12 months, was there a time when, because of lack of money or other resources:</t>
  </si>
  <si>
    <t>24.1 You were worried you would not have enough food to eat?]</t>
  </si>
  <si>
    <t>YES</t>
  </si>
  <si>
    <t>24.2 You were unable to eat healthy and nutritious food?</t>
  </si>
  <si>
    <t>24.3 You ate only a few kinds of foods?</t>
  </si>
  <si>
    <t>24.4 You had to skip a meal?</t>
  </si>
  <si>
    <t>24.5 You ate less than you thought you should?</t>
  </si>
  <si>
    <t>24.6 Your household ran out of food?</t>
  </si>
  <si>
    <t>24.7 You were hungry but did not eat?</t>
  </si>
  <si>
    <t>24.8 You went without eating for a whole day?</t>
  </si>
  <si>
    <t xml:space="preserve">25. Do you own or have access to a living set-up with? </t>
  </si>
  <si>
    <t>25.1 A house build with acceptable materials</t>
  </si>
  <si>
    <t>25.2 Access to electricity</t>
  </si>
  <si>
    <t>25.3 Light (window or else) in each room of your house</t>
  </si>
  <si>
    <t>25.4 Ventilation (windows) in each room of your house</t>
  </si>
  <si>
    <t>25.5 Access to safe sanitation (&lt;15 people)</t>
  </si>
  <si>
    <t>25.6 Sufficient living space (35-60m²)</t>
  </si>
  <si>
    <r>
      <rPr>
        <sz val="12"/>
        <color rgb="FF000000"/>
        <rFont val="Arial"/>
      </rPr>
      <t xml:space="preserve">25.7 </t>
    </r>
    <r>
      <rPr>
        <sz val="12"/>
        <color rgb="FF000000"/>
        <rFont val="Arial"/>
      </rPr>
      <t>What percentage of waste pickers live in a safe outside environment?</t>
    </r>
  </si>
  <si>
    <r>
      <rPr>
        <sz val="12"/>
        <color rgb="FF000000"/>
        <rFont val="Arial"/>
      </rPr>
      <t xml:space="preserve">25.8 </t>
    </r>
    <r>
      <rPr>
        <sz val="12"/>
        <color rgb="FF000000"/>
        <rFont val="Arial"/>
      </rPr>
      <t>What percentage of waste pickers live with no production or work in the house?</t>
    </r>
  </si>
  <si>
    <t>26. Does your work mean that you stay outside the home? If so, where, how would you describe your accommodation.</t>
  </si>
  <si>
    <t>Yes, I’m from West Bengal. I came to Delhi in search of work. I live here in a rented house. If we don’t go out, how will we earn a living?</t>
  </si>
  <si>
    <t>If we don’t work, how will we eat? That’s why working is necessary. We live in a slum.</t>
  </si>
  <si>
    <t>Yes, if we don’t go out of the house, we won’t get any work, and we won’t be able to support our family. I live in a slum. We even collect scraps from the streets.</t>
  </si>
  <si>
    <t>Yes, because we go to the landfill every day and earn daily, but the money also gets spent every day. I live in a slum near the Bhalswa landfill.</t>
  </si>
  <si>
    <t>Yes, we go to the landfill every day. I live in a slum.</t>
  </si>
  <si>
    <t>Yes, because I have to earn daily to eat daily. I live in a slum and go to the landfill every day in search of waste.</t>
  </si>
  <si>
    <t>If we don’t step out of the house, how will we manage the household expenses? I go to the landfill every day, where there’s always risk while working, and my house is right near the landfill.</t>
  </si>
  <si>
    <t>Yes, I go to work every day. I live in a slum.</t>
  </si>
  <si>
    <t>Yes I have to sleep outside to take care my maal</t>
  </si>
  <si>
    <t>Yes because of the work I have to stay outside</t>
  </si>
  <si>
    <t>No other option, always working out of home</t>
  </si>
  <si>
    <t>No alternative for me</t>
  </si>
  <si>
    <t>Because are jhuggis are samll to take care of our material we have to sleep outside.</t>
  </si>
  <si>
    <t>I sleep inside the house only in winters because our house is very small sometimes I have to sleep outside even in winters.</t>
  </si>
  <si>
    <t>We sleep outside the house during summers.</t>
  </si>
  <si>
    <t>Our house is very small, the men of the house usually sleep outside to take care of the material.</t>
  </si>
  <si>
    <t>Always work outside of house. House is just a shelter where No any facilites</t>
  </si>
  <si>
    <r>
      <rPr>
        <b/>
        <sz val="12"/>
        <color theme="1"/>
        <rFont val="Arial Nova"/>
      </rPr>
      <t>Section 6: Miscellaneous Questions</t>
    </r>
    <r>
      <rPr>
        <sz val="12"/>
        <color theme="1"/>
        <rFont val="Arial Nova"/>
      </rPr>
      <t xml:space="preserve"> </t>
    </r>
  </si>
  <si>
    <t>27. Why do you pick and sell waste materials over another job?</t>
  </si>
  <si>
    <t>Because when I came to Delhi, I couldn't find any other work, so I chose this job. Now I have good knowledge and experience in this work.</t>
  </si>
  <si>
    <t>Because of being less educated, I couldn't find work anywhere. Here in Vivekanand Camp, most people do the same kind of work.</t>
  </si>
  <si>
    <t xml:space="preserve">When we came to Delhi, we didn’t even know Hindi — we only spoke Bengali. Because of that, no one was willing to give us work, so I chose this job.
</t>
  </si>
  <si>
    <t>I used to live in Bhalswa. Everyone living near the landfill does this knd of work. I get paid daily for this work..</t>
  </si>
  <si>
    <t>Because since childhood I used to go with my father, and since I am less educated, I chose this work..</t>
  </si>
  <si>
    <t xml:space="preserve">My parents also did this work, so I started doing the same.
</t>
  </si>
  <si>
    <t xml:space="preserve">We have been living in Bhalswa since childhood, and my parents also did the same work. I used to go to the landfill with them when I was a child. I gained knowledge about this work, which is why I chose it.
</t>
  </si>
  <si>
    <t>I live near the landfill. Since childhood, we used to go there to play. I failed in 10th grade and couldn’t find any other job, so I chose this work.</t>
  </si>
  <si>
    <t>Ever since we came to Delhi, we've been doing our own work, so now this feels right to us.</t>
  </si>
  <si>
    <t>because my parents also work in same job</t>
  </si>
  <si>
    <t>because my father already worked in this job of waste collection</t>
  </si>
  <si>
    <t>No other work or job available and it's compelled us to do this job.,in other work No regular income...here more or less is regular</t>
  </si>
  <si>
    <t xml:space="preserve">other side, No regular income. Here more or less I and my family survives </t>
  </si>
  <si>
    <t>Because our family also worked in same job</t>
  </si>
  <si>
    <t>Because we are not educated</t>
  </si>
  <si>
    <t>Illiterate</t>
  </si>
  <si>
    <t>when there are no other employment options</t>
  </si>
  <si>
    <t>Unemployment and tried to do another job but it didn't happen</t>
  </si>
  <si>
    <t>to raise a family</t>
  </si>
  <si>
    <t>Due to unemployment and household responsibilities</t>
  </si>
  <si>
    <t>Unemployment and children's education</t>
  </si>
  <si>
    <t>The work of garbage picking can be done easily, one can come and go anytime, that is why I have chosen the work of garbage picking</t>
  </si>
  <si>
    <t>All the Lopas in our house used to do the work of picking garbage, which I have seen from the beginning and have also done with them. Due to which I have also started the work of picking garbage.</t>
  </si>
  <si>
    <t>I have been picking garbage with my grandmother since the beginning and the people where I got married also pick garbage, so I still work as a garbage picker.</t>
  </si>
  <si>
    <t>There was family work as well and the family of the person I am married to also does the same work, so I have also started doing the same work.</t>
  </si>
  <si>
    <t>There is a lack of alternative job opportunities. Women in the area work at home and pack 'chuna' (lime powder) but she does not want to do that as it burns her hand.</t>
  </si>
  <si>
    <t>She states that she is able to earn more in waste work compared to other availble job opportunities in the area, "kisi aur kaam mein 5000-6000 milega, zyada kamai nahi hogi". She preferes the flexibility of hours that waste work offers her over "12 ghante ki duty". She can collect waste at the landfill at hours convenient to her.</t>
  </si>
  <si>
    <t>She says she has no other option and works as waste picker to fend for her young children. She says her husband earnings are not enough to run the household.</t>
  </si>
  <si>
    <t>No regular income. Here more or less I and my family survives</t>
  </si>
  <si>
    <t>She responds with other alternatives in waste work, saying she prefers picking waste over sorting jobs like other women in her community because it requires working from 8am to 6 pm and she cannot do that because of her health concerns.</t>
  </si>
  <si>
    <t>28. What alternative job opportunities do you have?</t>
  </si>
  <si>
    <t>Cleaning( Domestic Work)</t>
  </si>
  <si>
    <t>If I don’t work here, I would earn only 7 to 8 thousand in a factory.</t>
  </si>
  <si>
    <t>Not sure</t>
  </si>
  <si>
    <t>Not there.</t>
  </si>
  <si>
    <t>It's just a restaurant business</t>
  </si>
  <si>
    <t>Packing lime powder</t>
  </si>
  <si>
    <t>Chuna packing, peeling lentils, domestic work</t>
  </si>
  <si>
    <t>None other that Bindi embellishment work</t>
  </si>
  <si>
    <t>She doesn't know of any other alternatives in the area. She is willing to change her work if she gets an alternative.</t>
  </si>
  <si>
    <t>29.  How many days could you afford to live without a revenue?</t>
  </si>
  <si>
    <t>30.  Are you able to save money for an unforeseen event?</t>
  </si>
  <si>
    <t>Yes, but will have to borrow money</t>
  </si>
  <si>
    <t>No, she cannot save as she needs to pay for her daughters' tuitions.</t>
  </si>
  <si>
    <t>31. What is the best part of your job?</t>
  </si>
  <si>
    <t>The good thing is that I am my own boss. I can work according to my own schedule and without any interference from others.</t>
  </si>
  <si>
    <t>I do my work according to my own time.</t>
  </si>
  <si>
    <t>I am supporting my family through waste-picking work.</t>
  </si>
  <si>
    <t>The waste we collect every day earns us money daily.</t>
  </si>
  <si>
    <t>My house is near the landfill. If I work in a factory, I have to spend money on commuting. By selling my goods, I earn money daily.</t>
  </si>
  <si>
    <t>The landfill is near my house. I bring materials every day and sell them daily, which helps me earn money for my work every day.</t>
  </si>
  <si>
    <t>It’s close to my house, and I work at the landfill. I also bring some materials from there and sell them below.</t>
  </si>
  <si>
    <t>I get paid daily for my work.</t>
  </si>
  <si>
    <t>My husband also does this work, and I go to work with him.</t>
  </si>
  <si>
    <t>I am  upbringing my children through this work and also educating them.</t>
  </si>
  <si>
    <t>because we can work as per our own will</t>
  </si>
  <si>
    <t>because we have the freedom to work as per our own convience</t>
  </si>
  <si>
    <t>Helping each other in crisis time and more or less regular income</t>
  </si>
  <si>
    <t>regular work and cash in hand , all are heldping each others</t>
  </si>
  <si>
    <t>we can work with our own will</t>
  </si>
  <si>
    <t>nothing is good in our work</t>
  </si>
  <si>
    <t xml:space="preserve">Pickup garbage from Homes </t>
  </si>
  <si>
    <t>When i find more useful stuff in the trash</t>
  </si>
  <si>
    <t xml:space="preserve">segregate dry waste </t>
  </si>
  <si>
    <t xml:space="preserve">segregate waste  in siting mode </t>
  </si>
  <si>
    <t>Where we work, the watchman, the sisters who work in the houses, the washer woman, all these people have been watching us work for a long time. Whenever I take my children with me to work, these people take care of the children, which is a good aspect for me.</t>
  </si>
  <si>
    <t>Where I work, since I am a woman, I get to sort the garbage in my society, which I do standing in my rickshaw and sorting the garbage. I also ensure the cleanliness of the building under which I sort garbage, which is why I do not face any problem in working.</t>
  </si>
  <si>
    <t>By doing it in the evening, we get relief from the sun so that we can work all seven days. And at night, many shops throw away damaged food items. If we find them, we bring them with us and use them for our food. We get waste from some hotels and restaurants which gives us income and we don't have to work in the sun</t>
  </si>
  <si>
    <t>We had never gone out to eat. One day the restaurant manager called us to eat in a restaurant and we went to eat in a restaurant for the first time, which was a good aspect of my life.</t>
  </si>
  <si>
    <t>Information in the summary report</t>
  </si>
  <si>
    <t>easy to start your work, Not extra investment needed</t>
  </si>
  <si>
    <t>Helping each other in crisis time</t>
  </si>
  <si>
    <t>We are wastpicker community and we kNow each others</t>
  </si>
  <si>
    <t>32. What is the worst part of your job?</t>
  </si>
  <si>
    <t>During winter, there is less work because people drink less water, which leads to lower income.</t>
  </si>
  <si>
    <t>During the rainy season, there is less work, which affects the income. In winter too, fewer plastic bottles are available.</t>
  </si>
  <si>
    <t>People don’t treat us with respect, and the way they speak to us because of our work in waste-picking is often disrespectful.</t>
  </si>
  <si>
    <t>Because we live near the landfill, we often get sick quickly. At the landfill, they don’t allow us to unload goods easily and pay lower rates, but we have to sell our goods there anyway.</t>
  </si>
  <si>
    <t>The smoke coming from the landfill is damaging our lungs.</t>
  </si>
  <si>
    <t>People don’t respect this work and often talk rudely.</t>
  </si>
  <si>
    <t>I work at the landfill, and there are toxic gases released there, which makes it difficult to breathe.</t>
  </si>
  <si>
    <t>Working at the landfill has caused me skin problems.</t>
  </si>
  <si>
    <t>When we go to work, the police harass us — they either take away our rickshaw or threaten us.</t>
  </si>
  <si>
    <t>We have to give money to a lot of people which is bad for us</t>
  </si>
  <si>
    <t>we have to work in waste.</t>
  </si>
  <si>
    <t>No basic facilities for survive and income growth is very low</t>
  </si>
  <si>
    <t>Nothing to say</t>
  </si>
  <si>
    <t>our work is not respected, we don’t get basic ammenities and we are made to be feel excluded</t>
  </si>
  <si>
    <t>We face a lot of troubles during rainy season and fall ill often</t>
  </si>
  <si>
    <t>We are made to feel excluded in socities, and we cannot save money</t>
  </si>
  <si>
    <t>we are always made to feel excluded in the society.</t>
  </si>
  <si>
    <t xml:space="preserve">pick up garbage from road site </t>
  </si>
  <si>
    <t>When dry and wet waste get mixed</t>
  </si>
  <si>
    <t xml:space="preserve">segregate wet waste </t>
  </si>
  <si>
    <t xml:space="preserve">Segregate wet and dry mixed waste
</t>
  </si>
  <si>
    <t>After collecting excess garbage from house to house and getting it wet, pulling it with a rickshaw</t>
  </si>
  <si>
    <t>During summers, we face a lot of trouble while working, we have to climb up and down stairs, which leads to the smell of sweat and sometimes even the smell of garbage from other houses. Because of the bad smell many family members scold us due to which many times we do not feel like working, this makes us feel very bad.</t>
  </si>
  <si>
    <t xml:space="preserve"> Due to illness, whenever we do not go to collect garbage, our family members scold us a lot, they never ask if there was any problem, and also ask to deduct our money. People say that because of you the garbage in my house starts stinking, it feels very bad to hear all this</t>
  </si>
  <si>
    <t>If there is ever a theft at the place where we work, they stop us and interrogate us, they even take us to the police station and harass us,  when we tell them about our ID card, home address, and the shops where we take the garbage, they let us go. This is always a bad aspect.</t>
  </si>
  <si>
    <t>Every month or within two week, MCD raids the place where we keep our garbage and takes away whatever they find, which is a cause of great sadness for us.</t>
  </si>
  <si>
    <t xml:space="preserve">No basic fasiclities and No digninty </t>
  </si>
  <si>
    <t>for living it's a very worst place</t>
  </si>
  <si>
    <t>It's a very dirty and unhigenic place to live</t>
  </si>
  <si>
    <t>Purpose of this tab:</t>
  </si>
  <si>
    <t xml:space="preserve">This tab collects the final data of the survey, which will then be transmitted to Systemiq for a final check and a visualization. </t>
  </si>
  <si>
    <t xml:space="preserve">The final data consists of three parts: </t>
  </si>
  <si>
    <t xml:space="preserve">A - Current waste picker earnings </t>
  </si>
  <si>
    <t>B - Estimating a living income</t>
  </si>
  <si>
    <t>C - Compiling benchmark data</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</si>
  <si>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</si>
  <si>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</si>
  <si>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 This is for local project partners to enter the data points.</t>
  </si>
  <si>
    <t xml:space="preserve">Note: Automated calculations cells are highlighted in blue. </t>
  </si>
  <si>
    <t>A - Current waste picker earnings</t>
  </si>
  <si>
    <r>
      <rPr>
        <b/>
        <sz val="11"/>
        <color theme="1"/>
        <rFont val="Arial"/>
      </rPr>
      <t xml:space="preserve">Explanation: </t>
    </r>
    <r>
      <rPr>
        <sz val="11"/>
        <color theme="1"/>
        <rFont val="Arial Nova"/>
      </rPr>
      <t xml:space="preserve">The goal of this section is to estimate the current earnings of waste pickers. We suggest different typologies to summarize results of surveying the waste pickers. </t>
    </r>
    <r>
      <rPr>
        <sz val="11"/>
        <color rgb="FFC00000"/>
        <rFont val="Arial Nova"/>
      </rPr>
      <t>Note, all responses in this section should be based only on the survey responses.</t>
    </r>
  </si>
  <si>
    <t>Sub-chapters:</t>
  </si>
  <si>
    <t>Link to survey question</t>
  </si>
  <si>
    <t>Category</t>
  </si>
  <si>
    <t>Unit</t>
  </si>
  <si>
    <t>Note</t>
  </si>
  <si>
    <t>Typology of surveyed waste pickers</t>
  </si>
  <si>
    <t>Number of waste pickers</t>
  </si>
  <si>
    <t>How many waste pickers were surveyed in total:</t>
  </si>
  <si>
    <t>Question 1</t>
  </si>
  <si>
    <t>Gender:</t>
  </si>
  <si>
    <t>Number of female surveyed waste pickers</t>
  </si>
  <si>
    <t xml:space="preserve">The split of surveyed workers should add up to total number of respondents. </t>
  </si>
  <si>
    <t>Number of male surveyed waste pickers</t>
  </si>
  <si>
    <t xml:space="preserve">Other or no answer </t>
  </si>
  <si>
    <t>Question 6</t>
  </si>
  <si>
    <t>Sources of materials for the waste pickers in the case study:</t>
  </si>
  <si>
    <t>How many waste pickers get materials from the street?</t>
  </si>
  <si>
    <t>Respondents can choose more than one option</t>
  </si>
  <si>
    <t>How many waste pickers get materials from households?</t>
  </si>
  <si>
    <t>How many waste pickers get materials from a landfill or dumpsite?</t>
  </si>
  <si>
    <t>How many waste pickers get materials from businesses?</t>
  </si>
  <si>
    <t>How many waste pickers get materials from other sources? (if so, please specify the source)</t>
  </si>
  <si>
    <t>Question 7</t>
  </si>
  <si>
    <t>Typology of the waste pickers from the case study:</t>
  </si>
  <si>
    <t xml:space="preserve">How many waste pickers were independent? </t>
  </si>
  <si>
    <t xml:space="preserve">All different typologies of the surveyed waste workers need to add up to total number of respondents. </t>
  </si>
  <si>
    <t xml:space="preserve">How many waste pickers were informally organized? </t>
  </si>
  <si>
    <t>How many waste pickers were formally organized?</t>
  </si>
  <si>
    <t>Question 8</t>
  </si>
  <si>
    <t>On whether waste picking is their only revenue:</t>
  </si>
  <si>
    <t>How many waste pickers reported that waste picking is their only income?</t>
  </si>
  <si>
    <t>Both segments of waste pickers should add to total number of respondents</t>
  </si>
  <si>
    <t xml:space="preserve">How many waste pickers reported multiple income streams? </t>
  </si>
  <si>
    <t>Revenues from waste management activities</t>
  </si>
  <si>
    <t>Question 12</t>
  </si>
  <si>
    <t>Location of selling waste materials:</t>
  </si>
  <si>
    <t>How many waste pickers sell to cooperatives?</t>
  </si>
  <si>
    <t>How many waste pickers sell to junk shops?</t>
  </si>
  <si>
    <t>How many waste pickers sell to waste banks?</t>
  </si>
  <si>
    <t>How many waste pickers sell to other types of entities? (If so, please specify)</t>
  </si>
  <si>
    <t>Question 13</t>
  </si>
  <si>
    <t>How many waste pickers know the price of their waste materials before selling?</t>
  </si>
  <si>
    <t>Question 14</t>
  </si>
  <si>
    <t>Frequency of payment:</t>
  </si>
  <si>
    <t>How many waste pickers get paid at delivery?</t>
  </si>
  <si>
    <t>The segments of surveyed waste pickers should add up to total number of respondents</t>
  </si>
  <si>
    <t>How many waste pickers get paid at the end of the week?</t>
  </si>
  <si>
    <t>How many waste pickers get paid at a different frequency? (If so, please specify)</t>
  </si>
  <si>
    <t>Question 15</t>
  </si>
  <si>
    <t>Payment form:</t>
  </si>
  <si>
    <t>How many waste pickers get paid in cash?</t>
  </si>
  <si>
    <t>How many waste pickers get paid in credits?</t>
  </si>
  <si>
    <t>How many waste pickers get paid online?</t>
  </si>
  <si>
    <t>Average by typology</t>
  </si>
  <si>
    <t>Question 16</t>
  </si>
  <si>
    <t>Total earnings from sale of all materials:</t>
  </si>
  <si>
    <t>Local currency / month per FTE worker 
(all types of workers)</t>
  </si>
  <si>
    <t xml:space="preserve">Local currency / month per FTE independent worker </t>
  </si>
  <si>
    <t>Local currency / month per FTE worker informally organized</t>
  </si>
  <si>
    <t>Local currency / month per FTE worker formally organized</t>
  </si>
  <si>
    <t>Average total earnings</t>
  </si>
  <si>
    <t>Note, earnings should be reported in Full-time equivalent (FTE). An explanation of converting to FTE is given in the detailed PPT guide</t>
  </si>
  <si>
    <t>Of the total earnings, average earnings from service provided</t>
  </si>
  <si>
    <t>Of the total earnings, average earnings from selling materials</t>
  </si>
  <si>
    <t>Question 17</t>
  </si>
  <si>
    <t>Earnings from selling materials (%):</t>
  </si>
  <si>
    <t>in %</t>
  </si>
  <si>
    <t>Average earnings of plastic, PET bottles</t>
  </si>
  <si>
    <t>This question splits the total earnings by the type of material. 
The different segments should add up to 100%.</t>
  </si>
  <si>
    <t>Average earnings of plastic, other rigids (e.g., HDPE)</t>
  </si>
  <si>
    <t>Average earnings of plastic, flexibles</t>
  </si>
  <si>
    <t>Average earnings of paper / carton</t>
  </si>
  <si>
    <t>Average earnings of glass</t>
  </si>
  <si>
    <t>Average earnings of aluminum cans</t>
  </si>
  <si>
    <t>Average earnings of other metal packaging (e.g., tinplate cans)</t>
  </si>
  <si>
    <t>Average earnings of other non-packaging metals (e.g., electronics)</t>
  </si>
  <si>
    <t>Average earnings of kilos of any other materials</t>
  </si>
  <si>
    <t>Question 18</t>
  </si>
  <si>
    <t>Kilos collected (%):</t>
  </si>
  <si>
    <t>% of kilos corresponding to plastic, PET bottles</t>
  </si>
  <si>
    <t>This question splits the total kilos collected by the type of material. 
The different segments should add up to 100%.</t>
  </si>
  <si>
    <t>% of kilos corresponding to plastic, other rigids (e.g., HDPE)</t>
  </si>
  <si>
    <t>% of kilos corresponding to plastic, flexibles</t>
  </si>
  <si>
    <t>% of kilos corresponding to paper / carton</t>
  </si>
  <si>
    <t>% of kilos corresponding to glass</t>
  </si>
  <si>
    <t>% of kilos corresponding to aluminum cans</t>
  </si>
  <si>
    <t>% of kilos corresponding to other metal packaging (e.g., tinplate cans)</t>
  </si>
  <si>
    <t>% of kilos corresponding to other non-packaging metals (e.g., electronics)</t>
  </si>
  <si>
    <t>% of kilos corresponding to any other materials</t>
  </si>
  <si>
    <t>Summarizing limitations preventing better incomes</t>
  </si>
  <si>
    <t>Qualitative answer</t>
  </si>
  <si>
    <t>Question 19</t>
  </si>
  <si>
    <t>Please describe the five to eight main limitations for waste pickers to increase revenues (one bullet line per limitation)</t>
  </si>
  <si>
    <t>Limitation 1</t>
  </si>
  <si>
    <t xml:space="preserve">Waste pickers face harassment from police and local administration while working.		</t>
  </si>
  <si>
    <t>Limitation 2</t>
  </si>
  <si>
    <t>There is no designated space for sorting and segregating waste, so waste pickers are forced to work at dumpsites (often paying for access) or bring waste home, which is unsafe and difficult.</t>
  </si>
  <si>
    <t>Limitation 3</t>
  </si>
  <si>
    <t>Seasonal changes affect their work, for example, during heavy rains it becomes difficult for waste pickers to go out and collect waste.</t>
  </si>
  <si>
    <t>Limitation 4</t>
  </si>
  <si>
    <t>When selling collected waste, waste pickers are often manipulated by buyers and do not receive the full payment.</t>
  </si>
  <si>
    <t>Limitation 5</t>
  </si>
  <si>
    <t>Waste pickers do not have access to basic facilities such as water, electricity, and sanitation</t>
  </si>
  <si>
    <t>Limitation 6</t>
  </si>
  <si>
    <t xml:space="preserve">Waste pickers have limited access to formal markets, and middlemen control reduces their earning potential. </t>
  </si>
  <si>
    <t>Limitation 7</t>
  </si>
  <si>
    <t>Social stigma and lack of recognition of their work prevent waste pickers from exploring better income opportunities.</t>
  </si>
  <si>
    <t>Limitation 8</t>
  </si>
  <si>
    <t xml:space="preserve">Due to lack of safety kits and protective gear, waste pickers often fall ill and are unable to work regularly. </t>
  </si>
  <si>
    <t>Expenses from waste management activities</t>
  </si>
  <si>
    <t>Question 20</t>
  </si>
  <si>
    <t>How many waste pickers have debt or obligations to buyers?</t>
  </si>
  <si>
    <t>Local currency / month per worker</t>
  </si>
  <si>
    <t>Question 21</t>
  </si>
  <si>
    <t>Average cost of waste picking per month</t>
  </si>
  <si>
    <t>Question 22</t>
  </si>
  <si>
    <t>Access to a vehicle:</t>
  </si>
  <si>
    <t>How many waste pickers do not have any vehicle?</t>
  </si>
  <si>
    <t>How many waste pickers have a pushcart?</t>
  </si>
  <si>
    <t>How many waste pickers have a bicycle?</t>
  </si>
  <si>
    <t>How many waste pickers have a motorized bicycle?</t>
  </si>
  <si>
    <t>How many waste pickers have other types of vehicles?</t>
  </si>
  <si>
    <t>Living expenses and conditions</t>
  </si>
  <si>
    <t>Question 23</t>
  </si>
  <si>
    <t>Average spend on food for waste picker or household everyday</t>
  </si>
  <si>
    <t>Question 24</t>
  </si>
  <si>
    <t>Food security experience scale</t>
  </si>
  <si>
    <t>Yes (in %)</t>
  </si>
  <si>
    <t>No (in %)</t>
  </si>
  <si>
    <t>Don't know/no answer (in %)</t>
  </si>
  <si>
    <t>What percentage of waste pickers were concerned about not having enough food to eat?</t>
  </si>
  <si>
    <t>Note, each row should add up to 100%</t>
  </si>
  <si>
    <t>What percentage of waste pickers were unable to eat healthy and nutritious food?</t>
  </si>
  <si>
    <t>What percentage of waste pickers ate only a few kinds of foods?</t>
  </si>
  <si>
    <t>What percentage of waste pickers had to skip a meal?</t>
  </si>
  <si>
    <t>What percentage of waste pickers ate less than they thought they should?</t>
  </si>
  <si>
    <t>What percentage of waste picker households ran out of food?</t>
  </si>
  <si>
    <t>What percentage of waste pickers were hungry but did not eat?</t>
  </si>
  <si>
    <t>What percentage of waste pickers went without eating for a whole day?</t>
  </si>
  <si>
    <t>Question 25</t>
  </si>
  <si>
    <t>Access to living set-up</t>
  </si>
  <si>
    <t>Don't know/now answer (in %)</t>
  </si>
  <si>
    <t>What percentage of waste pickers live in houses built with acceptable materials?</t>
  </si>
  <si>
    <t>What percentage of waste pickers have access to electricity?</t>
  </si>
  <si>
    <t>What percentage of waste pickers have access to light in each room of their house?</t>
  </si>
  <si>
    <t>What percentage of waste pickers have access to ventilation in each room of their house?</t>
  </si>
  <si>
    <t>What percentage of waste pickers have access to safe sanitation?</t>
  </si>
  <si>
    <t>What percentage of waste pickers live in housing with sufficient living space?</t>
  </si>
  <si>
    <t>What percentage of waste pickers live in a safe outside environment?</t>
  </si>
  <si>
    <t>What percentage of waste pickers live with no production or work in the house?</t>
  </si>
  <si>
    <t>Number of days</t>
  </si>
  <si>
    <t>Question 29</t>
  </si>
  <si>
    <t>Average number of days can live without a revenue in a month</t>
  </si>
  <si>
    <t>Question 30</t>
  </si>
  <si>
    <t>How many waste pickers are able to save for an unforseen event</t>
  </si>
  <si>
    <t>B - Estimating Living Incomes</t>
  </si>
  <si>
    <t xml:space="preserve">Explanation: </t>
  </si>
  <si>
    <t>The goal of this section is to estimate a standard of living with all the components essential for a decent life.</t>
  </si>
  <si>
    <t>Converting local currency
to $ PPP</t>
  </si>
  <si>
    <t>PPP $ Conversation Rate 
(to the decimal number)</t>
  </si>
  <si>
    <t>Explanation</t>
  </si>
  <si>
    <t xml:space="preserve">PPP $ Conversation Rate </t>
  </si>
  <si>
    <t>See tab 'B. Key assumptions'</t>
  </si>
  <si>
    <t xml:space="preserve">Estimating the Living Income </t>
  </si>
  <si>
    <t>Estimating the Living Income for the Household:</t>
  </si>
  <si>
    <t>(Local currency(household/month)</t>
  </si>
  <si>
    <t>(PPP $/household/month)</t>
  </si>
  <si>
    <t>B1 - Healthy Diets Costs</t>
  </si>
  <si>
    <t xml:space="preserve">B2 - Costs of Decent Housing </t>
  </si>
  <si>
    <t>See tab 'B. Housing'</t>
  </si>
  <si>
    <t xml:space="preserve">B3 - Healthcare Costs </t>
  </si>
  <si>
    <t>See tab 'B. Healthcare'</t>
  </si>
  <si>
    <t xml:space="preserve">B4 - Education Costs </t>
  </si>
  <si>
    <t>See tab 'B. Education'</t>
  </si>
  <si>
    <t xml:space="preserve">B5 - Costs of Decent Work </t>
  </si>
  <si>
    <t>See tab 'B. Cost of decent work'</t>
  </si>
  <si>
    <t>B6 - Savings</t>
  </si>
  <si>
    <t>10% of other costs + additional costs from tab 'B. Savings'</t>
  </si>
  <si>
    <t>Living income (living income required at household level)</t>
  </si>
  <si>
    <t>B1 to B6 then get added up for the final estimate of a living income.</t>
  </si>
  <si>
    <t>Living Income in percentages:</t>
  </si>
  <si>
    <t>(in %)</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</si>
  <si>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</si>
  <si>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</si>
  <si>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</si>
  <si>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</si>
  <si>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</si>
  <si>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</si>
  <si>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</si>
  <si>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</si>
  <si>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</si>
  <si>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</si>
  <si>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</si>
  <si>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</si>
  <si>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100% in total</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</si>
  <si>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</si>
  <si>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</si>
  <si>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</si>
  <si>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</si>
  <si>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relevant data for your location here: https://www.ankerresearchinstitute.org/ari-country-index </t>
  </si>
  <si>
    <t xml:space="preserve">Average Full Time Worker Equivalent </t>
  </si>
  <si>
    <t>Full time workers / household</t>
  </si>
  <si>
    <t xml:space="preserve">Average number of Full Time Workers per household </t>
  </si>
  <si>
    <t xml:space="preserve">See tab 'B. Key Assumptions'. Input for the Full Time Worker Equivalent per household that will come from secondary research. 
Find relevant data for your location here: https://www.ankerresearchinstitute.org/ari-country-index </t>
  </si>
  <si>
    <t>Living income for FTWE</t>
  </si>
  <si>
    <t>Estimating the Living Income for the full time worker (FTWE):</t>
  </si>
  <si>
    <t>(Local currency/FTWE/month)</t>
  </si>
  <si>
    <t>(PPP $/FTWE/month)</t>
  </si>
  <si>
    <t>Living wage (living income required at worker level):</t>
  </si>
  <si>
    <t>The living income then gets divided by the Full Time Worker Equivalent for your locations to get the living wage per worker.</t>
  </si>
  <si>
    <t xml:space="preserve">C - Compiling Benchmark Incomes </t>
  </si>
  <si>
    <t>The goal of this section is to estimate a comparable incomes in other jobs or government minimum wages.</t>
  </si>
  <si>
    <t xml:space="preserve">Benchmark Data </t>
  </si>
  <si>
    <t>Benchmarks from the World Bank:</t>
  </si>
  <si>
    <t>($ PPP/FTWE/month)</t>
  </si>
  <si>
    <t>(Local currency/HH/month)</t>
  </si>
  <si>
    <t>($ PPP/HH/month)</t>
  </si>
  <si>
    <t>Extreme Poverty Line (World Bank)</t>
  </si>
  <si>
    <r>
      <rPr>
        <sz val="11"/>
        <color theme="1"/>
        <rFont val="Arial"/>
      </rPr>
      <t>In 2023, the extreme poverty line was PPP $ 2.15 per person per day. The poverty line was PPP $ 6.85 per person per day. Please check for any updates here:</t>
    </r>
    <r>
      <rPr>
        <u/>
        <sz val="11"/>
        <color rgb="FF0070C0"/>
        <rFont val="Arial Nova"/>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</si>
  <si>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</si>
  <si>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</si>
  <si>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</si>
  <si>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for detailed information on what sources to use for each data point. </t>
  </si>
  <si>
    <t>Average Earnings of Formal Waste Workers</t>
  </si>
  <si>
    <t>Average Income from comparable sector A (e.g. agricultural labourer)</t>
  </si>
  <si>
    <t>Average Income from comparable sector B (e.g. construction worker)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</si>
</sst>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
  </numFmts>
  <fonts count="32">
    <font>
      <sz val="11"/>
      <color theme="1"/>
      <name val="Aptos Narrow"/>
      <scheme val="minor"/>
    </font>
    <font>
      <sz val="12"/>
      <color theme="1"/>
      <name val="Arial"/>
    </font>
    <font>
      <sz val="12"/>
      <color rgb="FF000000"/>
      <name val="Arial"/>
    </font>
    <font>
      <b/>
      <sz val="12"/>
      <color theme="0"/>
      <name val="Arial"/>
    </font>
    <font>
      <b/>
      <sz val="12"/>
      <color theme="1"/>
      <name val="Arial"/>
    </font>
    <font>
      <sz val="11"/>
      <name val="Aptos Narrow"/>
    </font>
    <font>
      <b/>
      <sz val="12"/>
      <color rgb="FFFFFFFF"/>
      <name val="Arial"/>
    </font>
    <font>
      <sz val="12"/>
      <color theme="1"/>
      <name val="Garamond"/>
    </font>
    <font>
      <sz val="11"/>
      <color theme="1"/>
      <name val="Arial"/>
    </font>
    <font>
      <b/>
      <i/>
      <sz val="12"/>
      <color theme="1"/>
      <name val="Arial"/>
    </font>
    <font>
      <i/>
      <sz val="12"/>
      <color theme="1"/>
      <name val="Arial"/>
    </font>
    <font>
      <i/>
      <sz val="11"/>
      <color theme="1"/>
      <name val="Arial"/>
    </font>
    <font>
      <b/>
      <sz val="11"/>
      <color theme="1"/>
      <name val="Arial"/>
    </font>
    <font>
      <b/>
      <i/>
      <sz val="11"/>
      <color theme="1"/>
      <name val="Arial"/>
    </font>
    <font>
      <b/>
      <sz val="20"/>
      <color theme="0"/>
      <name val="Arial"/>
    </font>
    <font>
      <b/>
      <i/>
      <sz val="20"/>
      <color theme="0"/>
      <name val="Arial"/>
    </font>
    <font>
      <sz val="11"/>
      <color theme="0"/>
      <name val="Arial"/>
    </font>
    <font>
      <b/>
      <sz val="11"/>
      <color theme="0"/>
      <name val="Arial"/>
    </font>
    <font>
      <b/>
      <i/>
      <sz val="11"/>
      <color theme="0"/>
      <name val="Arial"/>
    </font>
    <font>
      <sz val="11"/>
      <color rgb="FF0000FF"/>
      <name val="Arial"/>
    </font>
    <font>
      <i/>
      <sz val="11"/>
      <color rgb="FFA5A5A5"/>
      <name val="Arial"/>
    </font>
    <font>
      <sz val="11"/>
      <color rgb="FF0D0D0D"/>
      <name val="Arial"/>
    </font>
    <font>
      <i/>
      <sz val="11"/>
      <color rgb="FF262626"/>
      <name val="Arial"/>
    </font>
    <font>
      <sz val="11"/>
      <color rgb="FF262626"/>
      <name val="Arial"/>
    </font>
    <font>
      <sz val="11"/>
      <color rgb="FFFF0000"/>
      <name val="Arial"/>
    </font>
    <font>
      <b/>
      <sz val="11"/>
      <color rgb="FFFF0000"/>
      <name val="Arial"/>
    </font>
    <font>
      <b/>
      <sz val="12"/>
      <color rgb="FFFF0000"/>
      <name val="Arial Nova"/>
    </font>
    <font>
      <b/>
      <sz val="12"/>
      <color theme="1"/>
      <name val="Arial Nova"/>
    </font>
    <font>
      <sz val="12"/>
      <color theme="1"/>
      <name val="Arial Nova"/>
    </font>
    <font>
      <sz val="11"/>
      <color theme="1"/>
      <name val="Arial Nova"/>
    </font>
    <font>
      <sz val="11"/>
      <color rgb="FFC00000"/>
      <name val="Arial Nova"/>
    </font>
    <font>
      <u/>
      <sz val="11"/>
      <color rgb="FF0070C0"/>
      <name val="Arial Nova"/>
    </font>
  </fonts>
  <fills count="10">
    <fill>
      <patternFill patternType="none"/>
    </fill>
    <fill>
      <patternFill patternType="gray125"/>
    </fill>
    <fill>
      <patternFill patternType="solid">
        <fgColor rgb="FFC1F0C8"/>
        <bgColor rgb="FFC1F0C8"/>
      </patternFill>
    </fill>
    <fill>
      <patternFill patternType="solid">
        <fgColor theme="0"/>
        <bgColor theme="0"/>
      </patternFill>
    </fill>
    <fill>
      <patternFill patternType="solid">
        <fgColor rgb="FFF2F2F2"/>
        <bgColor rgb="FFF2F2F2"/>
      </patternFill>
    </fill>
    <fill>
      <patternFill patternType="solid">
        <fgColor rgb="FF501549"/>
        <bgColor rgb="FF501549"/>
      </patternFill>
    </fill>
    <fill>
      <patternFill patternType="solid">
        <fgColor rgb="FFFAE2D5"/>
        <bgColor rgb="FFFAE2D5"/>
      </patternFill>
    </fill>
    <fill>
      <patternFill patternType="solid">
        <fgColor rgb="FFCAEDFB"/>
        <bgColor rgb="FFCAEDFB"/>
      </patternFill>
    </fill>
    <fill>
      <patternFill patternType="solid">
        <fgColor rgb="FF002060"/>
        <bgColor rgb="FF002060"/>
      </patternFill>
    </fill>
    <fill>
      <patternFill patternType="solid">
        <fgColor rgb="FFD8D8D8"/>
        <bgColor rgb="FFD8D8D8"/>
      </patternFill>
    </fill>
  </fills>
  <borders count="74">
    <border>
      <left/>
      <right/>
      <top/>
      <bottom/>
      <diagonal/>
    </border>
    <border>
      <left style="thin">
        <color theme="0"/>
      </left>
      <right style="thin">
        <color theme="0"/>
      </right>
      <top style="thin">
        <color theme="0"/>
      </top>
      <bottom style="thin">
        <color theme="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theme="0"/>
      </left>
      <right style="thin">
        <color theme="0"/>
      </right>
      <top style="thin">
        <color theme="0"/>
      </top>
      <bottom/>
      <diagonal/>
    </border>
    <border>
      <left style="thin">
        <color theme="0"/>
      </left>
      <right style="thin">
        <color rgb="FFD0D0D0"/>
      </right>
      <top style="thin">
        <color theme="0"/>
      </top>
      <bottom/>
      <diagonal/>
    </border>
    <border>
      <left style="thin">
        <color rgb="FFD0D0D0"/>
      </left>
      <right/>
      <top style="thin">
        <color rgb="FFD0D0D0"/>
      </top>
      <bottom style="thin">
        <color rgb="FFD0D0D0"/>
      </bottom>
      <diagonal/>
    </border>
    <border>
      <left style="thin">
        <color rgb="FF000000"/>
      </left>
      <right style="thin">
        <color rgb="FF000000"/>
      </right>
      <top style="thin">
        <color rgb="FF000000"/>
      </top>
      <bottom style="thin">
        <color rgb="FF000000"/>
      </bottom>
      <diagonal/>
    </border>
    <border>
      <left style="thin">
        <color theme="0"/>
      </left>
      <right style="thin">
        <color rgb="FFD0D0D0"/>
      </right>
      <top/>
      <bottom/>
      <diagonal/>
    </border>
    <border>
      <left style="thin">
        <color theme="0"/>
      </left>
      <right style="thin">
        <color rgb="FFD0D0D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rgb="FFD0D0D0"/>
      </left>
      <right/>
      <top style="thin">
        <color rgb="FFD0D0D0"/>
      </top>
      <bottom/>
      <diagonal/>
    </border>
    <border>
      <left style="thin">
        <color rgb="FF000000"/>
      </left>
      <right style="thin">
        <color rgb="FF000000"/>
      </right>
      <top style="thin">
        <color rgb="FF000000"/>
      </top>
      <bottom/>
      <diagonal/>
    </border>
    <border>
      <left style="thin">
        <color rgb="FFD0D0D0"/>
      </left>
      <right/>
      <top/>
      <bottom style="thin">
        <color rgb="FFD0D0D0"/>
      </bottom>
      <diagonal/>
    </border>
    <border>
      <left style="thin">
        <color rgb="FF000000"/>
      </left>
      <right style="thin">
        <color rgb="FF000000"/>
      </right>
      <top/>
      <bottom style="thin">
        <color rgb="FF000000"/>
      </bottom>
      <diagonal/>
    </border>
    <border>
      <left/>
      <right/>
      <top/>
      <bottom style="medium">
        <color rgb="FF000000"/>
      </bottom>
      <diagonal/>
    </border>
    <border>
      <left/>
      <right/>
      <top style="thin">
        <color rgb="FFD0D0D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diagonal/>
    </border>
    <border>
      <left/>
      <right/>
      <top/>
      <bottom/>
      <diagonal/>
    </border>
    <border>
      <left style="thin">
        <color theme="0"/>
      </left>
      <right/>
      <top style="thin">
        <color theme="0"/>
      </top>
      <bottom style="thin">
        <color theme="0"/>
      </bottom>
      <diagonal/>
    </border>
    <border>
      <left style="thin">
        <color rgb="FFD8D8D8"/>
      </left>
      <right/>
      <top style="thin">
        <color rgb="FFD8D8D8"/>
      </top>
      <bottom/>
      <diagonal/>
    </border>
    <border>
      <left/>
      <right style="thin">
        <color rgb="FFD8D8D8"/>
      </right>
      <top style="thin">
        <color rgb="FFD8D8D8"/>
      </top>
      <bottom/>
      <diagonal/>
    </border>
    <border>
      <left style="thin">
        <color rgb="FFD8D8D8"/>
      </left>
      <right/>
      <top/>
      <bottom/>
      <diagonal/>
    </border>
    <border>
      <left/>
      <right style="thin">
        <color rgb="FFD8D8D8"/>
      </right>
      <top/>
      <bottom/>
      <diagonal/>
    </border>
    <border>
      <left style="thin">
        <color rgb="FFD8D8D8"/>
      </left>
      <right/>
      <top/>
      <bottom style="thin">
        <color rgb="FFD8D8D8"/>
      </bottom>
      <diagonal/>
    </border>
    <border>
      <left/>
      <right style="thin">
        <color rgb="FFD8D8D8"/>
      </right>
      <top/>
      <bottom style="thin">
        <color rgb="FFD8D8D8"/>
      </bottom>
      <diagonal/>
    </border>
    <border>
      <left/>
      <right/>
      <top/>
      <bottom style="thin">
        <color rgb="FFD8D8D8"/>
      </bottom>
      <diagonal/>
    </border>
    <border>
      <left/>
      <right/>
      <top/>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bottom/>
      <diagonal/>
    </border>
    <border>
      <left/>
      <right/>
      <top/>
      <bottom/>
      <diagonal/>
    </border>
    <border>
      <left/>
      <right/>
      <top/>
      <bottom/>
      <diagonal/>
    </border>
    <border>
      <left/>
      <right style="thin">
        <color theme="0"/>
      </right>
      <top style="thin">
        <color rgb="FFD8D8D8"/>
      </top>
      <bottom style="thin">
        <color rgb="FFD8D8D8"/>
      </bottom>
      <diagonal/>
    </border>
    <border>
      <left/>
      <right/>
      <top style="thin">
        <color theme="0"/>
      </top>
      <bottom style="thin">
        <color theme="0"/>
      </bottom>
      <diagonal/>
    </border>
    <border>
      <left/>
      <right style="thin">
        <color theme="0"/>
      </right>
      <top style="thin">
        <color rgb="FFD8D8D8"/>
      </top>
      <bottom/>
      <diagonal/>
    </border>
    <border>
      <left style="thin">
        <color theme="0"/>
      </left>
      <right/>
      <top style="thin">
        <color theme="0"/>
      </top>
      <bottom/>
      <diagonal/>
    </border>
    <border>
      <left/>
      <right/>
      <top style="thin">
        <color theme="0"/>
      </top>
      <bottom/>
      <diagonal/>
    </border>
    <border>
      <left/>
      <right/>
      <top style="thin">
        <color theme="0"/>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theme="0"/>
      </top>
      <bottom/>
      <diagonal/>
    </border>
    <border>
      <left/>
      <right style="thin">
        <color theme="0"/>
      </right>
      <top/>
      <bottom/>
      <diagonal/>
    </border>
    <border>
      <left style="thin">
        <color theme="0"/>
      </left>
      <right/>
      <top/>
      <bottom/>
      <diagonal/>
    </border>
    <border>
      <left/>
      <right/>
      <top/>
      <bottom style="medium">
        <color rgb="FF000000"/>
      </bottom>
      <diagonal/>
    </border>
    <border>
      <left/>
      <right style="thin">
        <color theme="0"/>
      </right>
      <top style="thin">
        <color rgb="FFD0D0D0"/>
      </top>
      <bottom style="thin">
        <color theme="0"/>
      </bottom>
      <diagonal/>
    </border>
    <border>
      <left style="thin">
        <color rgb="FFD0D0D0"/>
      </left>
      <right/>
      <top/>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rgb="FFD8D8D8"/>
      </right>
      <top style="thin">
        <color rgb="FFD8D8D8"/>
      </top>
      <bottom style="thin">
        <color rgb="FFD8D8D8"/>
      </bottom>
      <diagonal/>
    </border>
    <border>
      <left style="thin">
        <color theme="0"/>
      </left>
      <right/>
      <top/>
      <bottom/>
      <diagonal/>
    </border>
    <border>
      <left/>
      <right/>
      <top style="thin">
        <color rgb="FFD8D8D8"/>
      </top>
      <bottom/>
      <diagonal/>
    </border>
    <border>
      <left/>
      <right/>
      <top/>
      <bottom style="thin">
        <color rgb="FF000000"/>
      </bottom>
      <diagonal/>
    </border>
    <border>
      <left style="thin">
        <color theme="0"/>
      </left>
      <right/>
      <top style="thin">
        <color theme="0"/>
      </top>
      <bottom style="thin">
        <color rgb="FF000000"/>
      </bottom>
      <diagonal/>
    </border>
    <border>
      <left/>
      <right/>
      <top style="thin">
        <color theme="0"/>
      </top>
      <bottom style="thin">
        <color theme="1"/>
      </bottom>
      <diagonal/>
    </border>
    <border>
      <left style="thin">
        <color theme="0"/>
      </left>
      <right style="thin">
        <color theme="0"/>
      </right>
      <top style="thin">
        <color theme="0"/>
      </top>
      <bottom style="thin">
        <color rgb="FF000000"/>
      </bottom>
      <diagonal/>
    </border>
    <border>
      <left/>
      <right/>
      <top style="thin">
        <color theme="0"/>
      </top>
      <bottom/>
      <diagonal/>
    </border>
    <border>
      <left style="thin">
        <color theme="0"/>
      </left>
      <right style="thin">
        <color theme="0"/>
      </right>
      <top style="thin">
        <color rgb="FFD0D0D0"/>
      </top>
      <bottom style="thin">
        <color theme="0"/>
      </bottom>
      <diagonal/>
    </border>
    <border>
      <left style="thin">
        <color theme="0"/>
      </left>
      <right/>
      <top style="thin">
        <color rgb="FFD0D0D0"/>
      </top>
      <bottom/>
      <diagonal/>
    </border>
    <border>
      <left/>
      <right/>
      <top style="thin">
        <color rgb="FFD0D0D0"/>
      </top>
      <bottom/>
      <diagonal/>
    </border>
    <border>
      <left style="thin">
        <color theme="0"/>
      </left>
      <right style="thin">
        <color theme="0"/>
      </right>
      <top/>
      <bottom/>
      <diagonal/>
    </border>
    <border>
      <left style="thin">
        <color theme="0"/>
      </left>
      <right/>
      <top/>
      <bottom/>
      <diagonal/>
    </border>
  </borders>
  <cellStyleXfs count="1">
    <xf numFmtId="0" fontId="0" fillId="0" borderId="0"/>
  </cellStyleXfs>
  <cellXfs count="212">
    <xf numFmtId="0" fontId="0" fillId="0" borderId="0" xfId="0"/>
    <xf numFmtId="0" fontId="1" fillId="0" borderId="0" xfId="0" applyFont="1"/>
    <xf numFmtId="0" fontId="3" fillId="3" borderId="2" xfId="0" applyFont="1" applyFill="1" applyBorder="1" applyAlignment="1">
      <alignment horizontal="left" wrapText="1"/>
    </xf>
    <xf numFmtId="0" fontId="4" fillId="3" borderId="2" xfId="0" applyFont="1" applyFill="1" applyBorder="1" applyAlignment="1">
      <alignment horizontal="left" wrapText="1"/>
    </xf>
    <xf numFmtId="0" fontId="4" fillId="0" borderId="0" xfId="0" applyFont="1" applyAlignment="1">
      <alignment horizontal="left" wrapText="1"/>
    </xf>
    <xf numFmtId="0" fontId="4" fillId="4" borderId="2" xfId="0" applyFont="1" applyFill="1" applyBorder="1" applyAlignment="1">
      <alignment horizontal="left" wrapText="1"/>
    </xf>
    <xf numFmtId="0" fontId="1" fillId="4" borderId="2" xfId="0" applyFont="1" applyFill="1" applyBorder="1" applyAlignment="1">
      <alignment horizontal="left" vertical="top"/>
    </xf>
    <xf numFmtId="0" fontId="3" fillId="5" borderId="1" xfId="0" applyFont="1" applyFill="1" applyBorder="1" applyAlignment="1">
      <alignment vertical="center"/>
    </xf>
    <xf numFmtId="0" fontId="3" fillId="5" borderId="11" xfId="0" applyFont="1" applyFill="1" applyBorder="1" applyAlignment="1">
      <alignment vertical="center"/>
    </xf>
    <xf numFmtId="0" fontId="3" fillId="5"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1" fillId="0" borderId="13" xfId="0" applyFont="1" applyBorder="1" applyAlignment="1">
      <alignment vertical="center"/>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14" xfId="0" applyFont="1" applyBorder="1" applyAlignment="1">
      <alignment horizontal="center"/>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4" fillId="3" borderId="1" xfId="0" applyFont="1" applyFill="1" applyBorder="1" applyAlignment="1">
      <alignment horizontal="left" vertical="center" wrapText="1"/>
    </xf>
    <xf numFmtId="0" fontId="1" fillId="0" borderId="0" xfId="0" applyFont="1" applyAlignment="1">
      <alignment vertical="center"/>
    </xf>
    <xf numFmtId="0" fontId="1" fillId="0" borderId="14" xfId="0" applyFont="1" applyBorder="1" applyAlignment="1">
      <alignment horizontal="center" wrapText="1"/>
    </xf>
    <xf numFmtId="0" fontId="1" fillId="0" borderId="13" xfId="0" applyFont="1" applyBorder="1" applyAlignment="1">
      <alignment vertical="center" wrapText="1"/>
    </xf>
    <xf numFmtId="0" fontId="1" fillId="0" borderId="13" xfId="0" applyFont="1" applyBorder="1" applyAlignment="1">
      <alignment horizontal="left" vertical="center"/>
    </xf>
    <xf numFmtId="9" fontId="1" fillId="0" borderId="14" xfId="0" applyNumberFormat="1" applyFont="1" applyBorder="1" applyAlignment="1">
      <alignment horizontal="center" vertical="center" wrapText="1"/>
    </xf>
    <xf numFmtId="9" fontId="1" fillId="0" borderId="14" xfId="0" applyNumberFormat="1" applyFont="1" applyBorder="1" applyAlignment="1">
      <alignment horizontal="center" vertical="center"/>
    </xf>
    <xf numFmtId="9" fontId="1" fillId="0" borderId="14" xfId="0" applyNumberFormat="1" applyFont="1" applyBorder="1" applyAlignment="1">
      <alignment horizontal="center"/>
    </xf>
    <xf numFmtId="164" fontId="1" fillId="0" borderId="14" xfId="0" applyNumberFormat="1" applyFont="1" applyBorder="1" applyAlignment="1">
      <alignment horizontal="center" vertical="center"/>
    </xf>
    <xf numFmtId="9" fontId="1" fillId="0" borderId="14" xfId="0" applyNumberFormat="1" applyFont="1" applyBorder="1" applyAlignment="1">
      <alignment horizontal="left" vertical="top"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14" xfId="0" applyFont="1" applyBorder="1"/>
    <xf numFmtId="0" fontId="1" fillId="3" borderId="14" xfId="0" applyFont="1" applyFill="1" applyBorder="1" applyAlignment="1">
      <alignment horizontal="center" vertical="center" wrapText="1"/>
    </xf>
    <xf numFmtId="0" fontId="1" fillId="3" borderId="14" xfId="0" applyFont="1" applyFill="1" applyBorder="1" applyAlignment="1">
      <alignment horizontal="center"/>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14" xfId="0" applyFont="1" applyBorder="1" applyAlignment="1">
      <alignment horizontal="center" vertical="top" wrapText="1"/>
    </xf>
    <xf numFmtId="0" fontId="1" fillId="0" borderId="0" xfId="0" applyFont="1" applyAlignment="1">
      <alignment vertical="center" wrapText="1"/>
    </xf>
    <xf numFmtId="0" fontId="7" fillId="0" borderId="14" xfId="0" applyFont="1" applyBorder="1" applyAlignment="1">
      <alignment horizontal="center" vertical="center" wrapText="1"/>
    </xf>
    <xf numFmtId="0" fontId="1" fillId="0" borderId="13" xfId="0" applyFont="1" applyBorder="1" applyAlignment="1">
      <alignment horizontal="left" vertical="center" wrapText="1"/>
    </xf>
    <xf numFmtId="0" fontId="2" fillId="0" borderId="13" xfId="0" applyFont="1" applyBorder="1" applyAlignment="1">
      <alignment horizontal="left" vertical="center" wrapText="1"/>
    </xf>
    <xf numFmtId="0" fontId="1" fillId="0" borderId="0" xfId="0" applyFont="1" applyAlignment="1">
      <alignment horizontal="center" vertical="center"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vertical="center" wrapText="1"/>
    </xf>
    <xf numFmtId="0" fontId="1" fillId="0" borderId="23" xfId="0" applyFont="1" applyBorder="1" applyAlignment="1">
      <alignment horizontal="center" vertical="center" wrapText="1"/>
    </xf>
    <xf numFmtId="0" fontId="1" fillId="0" borderId="23" xfId="0" applyFont="1" applyBorder="1" applyAlignment="1">
      <alignment horizontal="center"/>
    </xf>
    <xf numFmtId="0" fontId="1" fillId="0" borderId="23" xfId="0" applyFont="1" applyBorder="1" applyAlignment="1">
      <alignment horizontal="center" wrapText="1"/>
    </xf>
    <xf numFmtId="0" fontId="1" fillId="3" borderId="14" xfId="0" applyFont="1" applyFill="1" applyBorder="1" applyAlignment="1">
      <alignment horizontal="left" vertical="top" wrapText="1"/>
    </xf>
    <xf numFmtId="0" fontId="1" fillId="0" borderId="0" xfId="0" applyFont="1" applyAlignment="1">
      <alignment horizontal="center"/>
    </xf>
    <xf numFmtId="0" fontId="8" fillId="0" borderId="0" xfId="0" applyFont="1" applyAlignment="1">
      <alignment vertical="center"/>
    </xf>
    <xf numFmtId="0" fontId="4" fillId="4" borderId="2" xfId="0" applyFont="1" applyFill="1" applyBorder="1" applyAlignment="1">
      <alignment horizontal="left" vertical="center"/>
    </xf>
    <xf numFmtId="0" fontId="9" fillId="4" borderId="2" xfId="0" applyFont="1" applyFill="1" applyBorder="1" applyAlignment="1">
      <alignment horizontal="left" vertical="center"/>
    </xf>
    <xf numFmtId="0" fontId="1" fillId="4" borderId="2" xfId="0" applyFont="1" applyFill="1" applyBorder="1" applyAlignment="1">
      <alignment horizontal="left" vertical="center"/>
    </xf>
    <xf numFmtId="0" fontId="10" fillId="4" borderId="2" xfId="0" applyFont="1" applyFill="1" applyBorder="1" applyAlignment="1">
      <alignment horizontal="left" vertical="center"/>
    </xf>
    <xf numFmtId="0" fontId="11" fillId="0" borderId="0" xfId="0" applyFont="1" applyAlignment="1">
      <alignment horizontal="left" vertical="center"/>
    </xf>
    <xf numFmtId="0" fontId="4" fillId="2" borderId="2" xfId="0" applyFont="1" applyFill="1" applyBorder="1" applyAlignment="1">
      <alignment vertical="center"/>
    </xf>
    <xf numFmtId="0" fontId="10" fillId="2" borderId="2" xfId="0" applyFont="1" applyFill="1" applyBorder="1" applyAlignment="1">
      <alignment horizontal="left" vertical="center"/>
    </xf>
    <xf numFmtId="0" fontId="8" fillId="2" borderId="2" xfId="0" applyFont="1" applyFill="1" applyBorder="1" applyAlignment="1">
      <alignment vertical="center"/>
    </xf>
    <xf numFmtId="0" fontId="11" fillId="3" borderId="2" xfId="0" applyFont="1" applyFill="1" applyBorder="1" applyAlignment="1">
      <alignment horizontal="left" vertical="center"/>
    </xf>
    <xf numFmtId="0" fontId="4" fillId="7" borderId="2" xfId="0" applyFont="1" applyFill="1" applyBorder="1" applyAlignment="1">
      <alignment vertical="center"/>
    </xf>
    <xf numFmtId="0" fontId="10" fillId="7" borderId="2" xfId="0" applyFont="1" applyFill="1" applyBorder="1" applyAlignment="1">
      <alignment horizontal="left" vertical="center"/>
    </xf>
    <xf numFmtId="0" fontId="8" fillId="7" borderId="2" xfId="0" applyFont="1" applyFill="1" applyBorder="1" applyAlignment="1">
      <alignment vertical="center"/>
    </xf>
    <xf numFmtId="0" fontId="12" fillId="0" borderId="24" xfId="0" applyFont="1" applyBorder="1" applyAlignment="1">
      <alignment vertical="center" wrapText="1"/>
    </xf>
    <xf numFmtId="0" fontId="13" fillId="0" borderId="24" xfId="0" applyFont="1" applyBorder="1" applyAlignment="1">
      <alignment horizontal="left" vertical="center" wrapText="1"/>
    </xf>
    <xf numFmtId="0" fontId="8" fillId="0" borderId="24" xfId="0" applyFont="1" applyBorder="1" applyAlignment="1">
      <alignment vertical="center"/>
    </xf>
    <xf numFmtId="0" fontId="12" fillId="0" borderId="0" xfId="0" applyFont="1" applyAlignment="1">
      <alignment vertical="center" wrapText="1"/>
    </xf>
    <xf numFmtId="0" fontId="13" fillId="0" borderId="0" xfId="0" applyFont="1" applyAlignment="1">
      <alignment horizontal="left" vertical="center" wrapText="1"/>
    </xf>
    <xf numFmtId="0" fontId="14" fillId="8" borderId="2" xfId="0" applyFont="1" applyFill="1" applyBorder="1" applyAlignment="1">
      <alignment vertical="center"/>
    </xf>
    <xf numFmtId="0" fontId="15" fillId="8" borderId="2" xfId="0" applyFont="1" applyFill="1" applyBorder="1" applyAlignment="1">
      <alignment horizontal="left" vertical="center"/>
    </xf>
    <xf numFmtId="0" fontId="16" fillId="8" borderId="2" xfId="0" applyFont="1" applyFill="1" applyBorder="1" applyAlignment="1">
      <alignment vertical="center"/>
    </xf>
    <xf numFmtId="0" fontId="8" fillId="0" borderId="0" xfId="0" applyFont="1" applyAlignment="1">
      <alignment horizontal="left" vertical="center"/>
    </xf>
    <xf numFmtId="0" fontId="12" fillId="9" borderId="2" xfId="0" applyFont="1" applyFill="1" applyBorder="1" applyAlignment="1">
      <alignment vertical="center"/>
    </xf>
    <xf numFmtId="0" fontId="13" fillId="9" borderId="2" xfId="0" applyFont="1" applyFill="1" applyBorder="1" applyAlignment="1">
      <alignment horizontal="left" vertical="center"/>
    </xf>
    <xf numFmtId="0" fontId="17" fillId="0" borderId="25" xfId="0" applyFont="1" applyBorder="1" applyAlignment="1">
      <alignment horizontal="left" vertical="center" wrapText="1"/>
    </xf>
    <xf numFmtId="0" fontId="18" fillId="0" borderId="0" xfId="0" applyFont="1" applyAlignment="1">
      <alignment horizontal="left" vertical="center" wrapText="1"/>
    </xf>
    <xf numFmtId="0" fontId="17" fillId="0" borderId="0" xfId="0" applyFont="1" applyAlignment="1">
      <alignment horizontal="left" vertical="center" wrapText="1"/>
    </xf>
    <xf numFmtId="0" fontId="12" fillId="9" borderId="1" xfId="0" applyFont="1" applyFill="1" applyBorder="1" applyAlignment="1">
      <alignment vertical="center"/>
    </xf>
    <xf numFmtId="0" fontId="13" fillId="3" borderId="2" xfId="0" applyFont="1" applyFill="1" applyBorder="1" applyAlignment="1">
      <alignment horizontal="left" vertical="center" wrapText="1"/>
    </xf>
    <xf numFmtId="0" fontId="12" fillId="0" borderId="0" xfId="0" applyFont="1" applyAlignment="1">
      <alignment horizontal="left" vertical="center" wrapText="1"/>
    </xf>
    <xf numFmtId="0" fontId="17" fillId="8" borderId="2" xfId="0" applyFont="1" applyFill="1" applyBorder="1" applyAlignment="1">
      <alignment horizontal="center" vertical="center"/>
    </xf>
    <xf numFmtId="0" fontId="19" fillId="2" borderId="2" xfId="0" applyFont="1" applyFill="1" applyBorder="1" applyAlignment="1">
      <alignment horizontal="center" vertical="center"/>
    </xf>
    <xf numFmtId="0" fontId="8" fillId="0" borderId="0" xfId="0" applyFont="1" applyAlignment="1">
      <alignment horizontal="left" vertical="center" wrapText="1"/>
    </xf>
    <xf numFmtId="0" fontId="11" fillId="3" borderId="2" xfId="0" applyFont="1" applyFill="1" applyBorder="1" applyAlignment="1">
      <alignment horizontal="left" vertical="center" wrapText="1"/>
    </xf>
    <xf numFmtId="0" fontId="12" fillId="0" borderId="0" xfId="0" applyFont="1" applyAlignment="1">
      <alignment horizontal="left" vertical="center"/>
    </xf>
    <xf numFmtId="0" fontId="17" fillId="3" borderId="2" xfId="0" applyFont="1" applyFill="1" applyBorder="1" applyAlignment="1">
      <alignment vertical="center"/>
    </xf>
    <xf numFmtId="0" fontId="19" fillId="2" borderId="30" xfId="0" applyFont="1" applyFill="1" applyBorder="1" applyAlignment="1">
      <alignment horizontal="center" vertical="center"/>
    </xf>
    <xf numFmtId="0" fontId="20" fillId="0" borderId="0" xfId="0" applyFont="1" applyAlignment="1">
      <alignment horizontal="left" vertical="center" wrapText="1"/>
    </xf>
    <xf numFmtId="0" fontId="8" fillId="0" borderId="37" xfId="0" applyFont="1" applyBorder="1" applyAlignment="1">
      <alignment horizontal="left" vertical="center" wrapText="1"/>
    </xf>
    <xf numFmtId="1" fontId="19" fillId="2" borderId="30" xfId="0" applyNumberFormat="1" applyFont="1" applyFill="1" applyBorder="1" applyAlignment="1">
      <alignment horizontal="center" vertical="center"/>
    </xf>
    <xf numFmtId="0" fontId="11" fillId="0" borderId="0" xfId="0" applyFont="1" applyAlignment="1">
      <alignment vertical="center"/>
    </xf>
    <xf numFmtId="0" fontId="8" fillId="0" borderId="0" xfId="0" applyFont="1" applyAlignment="1">
      <alignment horizontal="center" vertical="center" wrapText="1"/>
    </xf>
    <xf numFmtId="0" fontId="8" fillId="3" borderId="2" xfId="0" applyFont="1" applyFill="1" applyBorder="1" applyAlignment="1">
      <alignment vertical="center"/>
    </xf>
    <xf numFmtId="0" fontId="8" fillId="0" borderId="0" xfId="0" applyFont="1" applyAlignment="1">
      <alignment vertical="center" wrapText="1"/>
    </xf>
    <xf numFmtId="0" fontId="8" fillId="0" borderId="33" xfId="0" applyFont="1" applyBorder="1" applyAlignment="1">
      <alignment horizontal="left" vertical="center"/>
    </xf>
    <xf numFmtId="0" fontId="19" fillId="2" borderId="1" xfId="0" applyFont="1" applyFill="1" applyBorder="1" applyAlignment="1">
      <alignment horizontal="center" vertical="center"/>
    </xf>
    <xf numFmtId="0" fontId="12" fillId="0" borderId="0" xfId="0" applyFont="1" applyAlignment="1">
      <alignment vertical="center"/>
    </xf>
    <xf numFmtId="0" fontId="17" fillId="8" borderId="40" xfId="0" applyFont="1" applyFill="1" applyBorder="1" applyAlignment="1">
      <alignment horizontal="center" vertical="center" wrapText="1"/>
    </xf>
    <xf numFmtId="3" fontId="19" fillId="2" borderId="1" xfId="0" applyNumberFormat="1" applyFont="1" applyFill="1" applyBorder="1" applyAlignment="1">
      <alignment horizontal="center" vertical="center"/>
    </xf>
    <xf numFmtId="9" fontId="19" fillId="2" borderId="1" xfId="0" applyNumberFormat="1" applyFont="1" applyFill="1" applyBorder="1" applyAlignment="1">
      <alignment horizontal="center" vertical="center"/>
    </xf>
    <xf numFmtId="0" fontId="8" fillId="0" borderId="44" xfId="0" applyFont="1" applyBorder="1" applyAlignment="1">
      <alignment horizontal="left" vertical="center"/>
    </xf>
    <xf numFmtId="0" fontId="8" fillId="0" borderId="46" xfId="0" applyFont="1" applyBorder="1" applyAlignment="1">
      <alignment horizontal="left" vertical="center"/>
    </xf>
    <xf numFmtId="0" fontId="8" fillId="3" borderId="51" xfId="0" applyFont="1" applyFill="1" applyBorder="1" applyAlignment="1">
      <alignment vertical="center"/>
    </xf>
    <xf numFmtId="0" fontId="8" fillId="3" borderId="52" xfId="0" applyFont="1" applyFill="1" applyBorder="1" applyAlignment="1">
      <alignment vertical="center"/>
    </xf>
    <xf numFmtId="1" fontId="19" fillId="2" borderId="1"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12" fillId="3" borderId="2" xfId="0" applyFont="1" applyFill="1" applyBorder="1" applyAlignment="1">
      <alignment vertical="center"/>
    </xf>
    <xf numFmtId="0" fontId="8" fillId="3" borderId="2" xfId="0" applyFont="1" applyFill="1" applyBorder="1" applyAlignment="1">
      <alignment horizontal="left" vertical="center"/>
    </xf>
    <xf numFmtId="165" fontId="19" fillId="2" borderId="1" xfId="0" applyNumberFormat="1" applyFont="1" applyFill="1" applyBorder="1" applyAlignment="1">
      <alignment horizontal="center" vertical="center"/>
    </xf>
    <xf numFmtId="0" fontId="17" fillId="8" borderId="54" xfId="0" applyFont="1" applyFill="1" applyBorder="1" applyAlignment="1">
      <alignment horizontal="center" vertical="center"/>
    </xf>
    <xf numFmtId="0" fontId="17" fillId="8" borderId="55" xfId="0" applyFont="1" applyFill="1" applyBorder="1" applyAlignment="1">
      <alignment horizontal="center" vertical="center"/>
    </xf>
    <xf numFmtId="0" fontId="21" fillId="0" borderId="0" xfId="0" applyFont="1" applyAlignment="1">
      <alignment horizontal="left" vertical="center"/>
    </xf>
    <xf numFmtId="9" fontId="19" fillId="2" borderId="30" xfId="0" applyNumberFormat="1" applyFont="1" applyFill="1" applyBorder="1" applyAlignment="1">
      <alignment horizontal="center" vertical="center"/>
    </xf>
    <xf numFmtId="0" fontId="8" fillId="0" borderId="0" xfId="0" applyFont="1" applyAlignment="1">
      <alignment horizontal="center" vertical="center"/>
    </xf>
    <xf numFmtId="0" fontId="23" fillId="0" borderId="0" xfId="0" applyFont="1" applyAlignment="1">
      <alignment vertical="center"/>
    </xf>
    <xf numFmtId="0" fontId="13" fillId="3" borderId="56" xfId="0" applyFont="1" applyFill="1" applyBorder="1" applyAlignment="1">
      <alignment horizontal="left" vertical="center" wrapText="1"/>
    </xf>
    <xf numFmtId="0" fontId="12" fillId="9" borderId="57" xfId="0" applyFont="1" applyFill="1" applyBorder="1" applyAlignment="1">
      <alignment vertical="center"/>
    </xf>
    <xf numFmtId="0" fontId="8" fillId="9" borderId="55" xfId="0" applyFont="1" applyFill="1" applyBorder="1" applyAlignment="1">
      <alignment vertical="center"/>
    </xf>
    <xf numFmtId="0" fontId="8" fillId="9" borderId="2" xfId="0" applyFont="1" applyFill="1" applyBorder="1" applyAlignment="1">
      <alignment vertical="center"/>
    </xf>
    <xf numFmtId="0" fontId="17" fillId="0" borderId="0" xfId="0" applyFont="1" applyAlignment="1">
      <alignment horizontal="left" vertical="center"/>
    </xf>
    <xf numFmtId="0" fontId="17" fillId="8" borderId="2" xfId="0" applyFont="1" applyFill="1" applyBorder="1" applyAlignment="1">
      <alignment horizontal="center" vertical="center" wrapText="1"/>
    </xf>
    <xf numFmtId="0" fontId="13" fillId="3" borderId="2" xfId="0" applyFont="1" applyFill="1" applyBorder="1" applyAlignment="1">
      <alignment horizontal="left" vertical="center"/>
    </xf>
    <xf numFmtId="166" fontId="19" fillId="2" borderId="51" xfId="0" applyNumberFormat="1" applyFont="1" applyFill="1" applyBorder="1" applyAlignment="1">
      <alignment horizontal="center" vertical="center"/>
    </xf>
    <xf numFmtId="0" fontId="24" fillId="3" borderId="2" xfId="0" applyFont="1" applyFill="1" applyBorder="1" applyAlignment="1">
      <alignment vertical="center"/>
    </xf>
    <xf numFmtId="0" fontId="25" fillId="0" borderId="0" xfId="0" applyFont="1" applyAlignment="1">
      <alignment horizontal="left" vertical="center"/>
    </xf>
    <xf numFmtId="0" fontId="17" fillId="0" borderId="62" xfId="0" applyFont="1" applyBorder="1" applyAlignment="1">
      <alignment vertical="center"/>
    </xf>
    <xf numFmtId="3" fontId="19" fillId="2" borderId="30" xfId="0" applyNumberFormat="1" applyFont="1" applyFill="1" applyBorder="1" applyAlignment="1">
      <alignment horizontal="center" vertical="center"/>
    </xf>
    <xf numFmtId="3" fontId="8" fillId="7" borderId="51" xfId="0" applyNumberFormat="1" applyFont="1" applyFill="1" applyBorder="1" applyAlignment="1">
      <alignment horizontal="center" vertical="center"/>
    </xf>
    <xf numFmtId="0" fontId="8" fillId="0" borderId="31" xfId="0" applyFont="1" applyBorder="1" applyAlignment="1">
      <alignment vertical="center" wrapText="1"/>
    </xf>
    <xf numFmtId="0" fontId="8" fillId="0" borderId="63" xfId="0" applyFont="1" applyBorder="1" applyAlignment="1">
      <alignment vertical="center" wrapText="1"/>
    </xf>
    <xf numFmtId="0" fontId="8" fillId="0" borderId="32" xfId="0" applyFont="1" applyBorder="1" applyAlignment="1">
      <alignment vertical="center" wrapText="1"/>
    </xf>
    <xf numFmtId="0" fontId="8" fillId="0" borderId="33" xfId="0" applyFont="1" applyBorder="1" applyAlignment="1">
      <alignment vertical="center" wrapText="1"/>
    </xf>
    <xf numFmtId="0" fontId="8" fillId="0" borderId="34" xfId="0" applyFont="1" applyBorder="1" applyAlignment="1">
      <alignment vertical="center" wrapText="1"/>
    </xf>
    <xf numFmtId="0" fontId="8" fillId="0" borderId="64" xfId="0" applyFont="1" applyBorder="1" applyAlignment="1">
      <alignment vertical="center"/>
    </xf>
    <xf numFmtId="3" fontId="19" fillId="2" borderId="65" xfId="0" applyNumberFormat="1" applyFont="1" applyFill="1" applyBorder="1" applyAlignment="1">
      <alignment horizontal="center" vertical="center"/>
    </xf>
    <xf numFmtId="3" fontId="8" fillId="7" borderId="66" xfId="0" applyNumberFormat="1" applyFont="1" applyFill="1" applyBorder="1" applyAlignment="1">
      <alignment horizontal="center" vertical="center"/>
    </xf>
    <xf numFmtId="0" fontId="8" fillId="0" borderId="35" xfId="0" applyFont="1" applyBorder="1" applyAlignment="1">
      <alignment vertical="center" wrapText="1"/>
    </xf>
    <xf numFmtId="0" fontId="8" fillId="0" borderId="37" xfId="0" applyFont="1" applyBorder="1" applyAlignment="1">
      <alignment vertical="center" wrapText="1"/>
    </xf>
    <xf numFmtId="0" fontId="8" fillId="0" borderId="36" xfId="0" applyFont="1" applyBorder="1" applyAlignment="1">
      <alignment vertical="center" wrapText="1"/>
    </xf>
    <xf numFmtId="3" fontId="12" fillId="7" borderId="2" xfId="0" applyNumberFormat="1" applyFont="1" applyFill="1" applyBorder="1" applyAlignment="1">
      <alignment horizontal="center" vertical="center"/>
    </xf>
    <xf numFmtId="9" fontId="8" fillId="7" borderId="1" xfId="0" applyNumberFormat="1" applyFont="1" applyFill="1" applyBorder="1" applyAlignment="1">
      <alignment horizontal="center" vertical="center"/>
    </xf>
    <xf numFmtId="9" fontId="8" fillId="7" borderId="67" xfId="0" applyNumberFormat="1" applyFont="1" applyFill="1" applyBorder="1" applyAlignment="1">
      <alignment horizontal="center" vertical="center"/>
    </xf>
    <xf numFmtId="0" fontId="12" fillId="6" borderId="2" xfId="0" applyFont="1" applyFill="1" applyBorder="1" applyAlignment="1">
      <alignment horizontal="center" vertical="center"/>
    </xf>
    <xf numFmtId="9" fontId="8" fillId="7" borderId="2" xfId="0" applyNumberFormat="1" applyFont="1" applyFill="1" applyBorder="1" applyAlignment="1">
      <alignment horizontal="center" vertical="center"/>
    </xf>
    <xf numFmtId="2" fontId="19" fillId="2" borderId="30" xfId="0" applyNumberFormat="1" applyFont="1" applyFill="1" applyBorder="1" applyAlignment="1">
      <alignment horizontal="center" vertical="center"/>
    </xf>
    <xf numFmtId="0" fontId="12" fillId="0" borderId="68" xfId="0" applyFont="1" applyBorder="1" applyAlignment="1">
      <alignment horizontal="center" vertical="center"/>
    </xf>
    <xf numFmtId="3" fontId="8" fillId="7" borderId="1" xfId="0" applyNumberFormat="1" applyFont="1" applyFill="1" applyBorder="1" applyAlignment="1">
      <alignment horizontal="center" vertical="center"/>
    </xf>
    <xf numFmtId="3" fontId="8" fillId="7" borderId="30" xfId="0" applyNumberFormat="1" applyFont="1" applyFill="1" applyBorder="1" applyAlignment="1">
      <alignment horizontal="center" vertical="center"/>
    </xf>
    <xf numFmtId="0" fontId="8" fillId="0" borderId="24" xfId="0" applyFont="1" applyBorder="1" applyAlignment="1">
      <alignment horizontal="left" vertical="center"/>
    </xf>
    <xf numFmtId="0" fontId="11" fillId="3" borderId="56" xfId="0" applyFont="1" applyFill="1" applyBorder="1" applyAlignment="1">
      <alignment horizontal="left" vertical="center"/>
    </xf>
    <xf numFmtId="0" fontId="8" fillId="0" borderId="24" xfId="0" applyFont="1" applyBorder="1" applyAlignment="1">
      <alignment vertical="center" wrapText="1"/>
    </xf>
    <xf numFmtId="0" fontId="8" fillId="9" borderId="69" xfId="0" applyFont="1" applyFill="1" applyBorder="1" applyAlignment="1">
      <alignment vertical="center"/>
    </xf>
    <xf numFmtId="0" fontId="8" fillId="9" borderId="70" xfId="0" applyFont="1" applyFill="1" applyBorder="1" applyAlignment="1">
      <alignment vertical="center"/>
    </xf>
    <xf numFmtId="0" fontId="8" fillId="9" borderId="71" xfId="0" applyFont="1" applyFill="1" applyBorder="1" applyAlignment="1">
      <alignment vertical="center"/>
    </xf>
    <xf numFmtId="0" fontId="24" fillId="9" borderId="71" xfId="0" applyFont="1" applyFill="1" applyBorder="1" applyAlignment="1">
      <alignment vertical="center"/>
    </xf>
    <xf numFmtId="0" fontId="17" fillId="8" borderId="72"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30" xfId="0" applyFont="1" applyFill="1" applyBorder="1" applyAlignment="1">
      <alignment horizontal="center" vertical="center"/>
    </xf>
    <xf numFmtId="3" fontId="19" fillId="0" borderId="0" xfId="0" applyNumberFormat="1" applyFont="1" applyAlignment="1">
      <alignment vertical="center"/>
    </xf>
    <xf numFmtId="0" fontId="4" fillId="6" borderId="17" xfId="0" applyFont="1" applyFill="1" applyBorder="1" applyAlignment="1">
      <alignment horizontal="left" vertical="center" wrapText="1"/>
    </xf>
    <xf numFmtId="0" fontId="5" fillId="0" borderId="18" xfId="0" applyFont="1" applyBorder="1"/>
    <xf numFmtId="0" fontId="5" fillId="0" borderId="19" xfId="0" applyFont="1" applyBorder="1"/>
    <xf numFmtId="0" fontId="1" fillId="6" borderId="17" xfId="0" applyFont="1" applyFill="1" applyBorder="1" applyAlignment="1">
      <alignment horizontal="left" vertical="center" wrapText="1"/>
    </xf>
    <xf numFmtId="0" fontId="4" fillId="4" borderId="3" xfId="0" applyFont="1" applyFill="1" applyBorder="1" applyAlignment="1">
      <alignment horizontal="left" wrapText="1"/>
    </xf>
    <xf numFmtId="0" fontId="5" fillId="0" borderId="4" xfId="0" applyFont="1" applyBorder="1"/>
    <xf numFmtId="0" fontId="5" fillId="0" borderId="5" xfId="0" applyFont="1" applyBorder="1"/>
    <xf numFmtId="0" fontId="5" fillId="0" borderId="6" xfId="0" applyFont="1" applyBorder="1"/>
    <xf numFmtId="0" fontId="0" fillId="0" borderId="0" xfId="0"/>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4" fillId="6" borderId="12" xfId="0" applyFont="1" applyFill="1" applyBorder="1" applyAlignment="1">
      <alignment horizontal="left" vertical="center" wrapText="1"/>
    </xf>
    <xf numFmtId="0" fontId="5" fillId="0" borderId="15" xfId="0" applyFont="1" applyBorder="1"/>
    <xf numFmtId="0" fontId="5" fillId="0" borderId="16" xfId="0" applyFont="1" applyBorder="1"/>
    <xf numFmtId="0" fontId="12" fillId="6" borderId="53" xfId="0" applyFont="1" applyFill="1" applyBorder="1" applyAlignment="1">
      <alignment horizontal="center" vertical="center" wrapText="1"/>
    </xf>
    <xf numFmtId="0" fontId="5" fillId="0" borderId="50" xfId="0" applyFont="1" applyBorder="1"/>
    <xf numFmtId="0" fontId="12" fillId="6" borderId="28" xfId="0" applyFont="1" applyFill="1" applyBorder="1" applyAlignment="1">
      <alignment horizontal="center" vertical="center"/>
    </xf>
    <xf numFmtId="0" fontId="5" fillId="0" borderId="29" xfId="0" applyFont="1" applyBorder="1"/>
    <xf numFmtId="0" fontId="5" fillId="0" borderId="38" xfId="0" applyFont="1" applyBorder="1"/>
    <xf numFmtId="0" fontId="12" fillId="6" borderId="28" xfId="0" applyFont="1" applyFill="1" applyBorder="1" applyAlignment="1">
      <alignment horizontal="center" vertical="center" wrapText="1"/>
    </xf>
    <xf numFmtId="0" fontId="12" fillId="6" borderId="53" xfId="0" applyFont="1" applyFill="1" applyBorder="1" applyAlignment="1">
      <alignment horizontal="center" vertical="center"/>
    </xf>
    <xf numFmtId="0" fontId="8" fillId="0" borderId="31" xfId="0" applyFont="1" applyBorder="1" applyAlignment="1">
      <alignment horizontal="left" vertical="center"/>
    </xf>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17" fillId="8" borderId="26" xfId="0" applyFont="1" applyFill="1" applyBorder="1" applyAlignment="1">
      <alignment horizontal="center" vertical="center"/>
    </xf>
    <xf numFmtId="0" fontId="5" fillId="0" borderId="39" xfId="0" applyFont="1" applyBorder="1"/>
    <xf numFmtId="0" fontId="5" fillId="0" borderId="27" xfId="0" applyFont="1" applyBorder="1"/>
    <xf numFmtId="0" fontId="8" fillId="0" borderId="31" xfId="0" applyFont="1" applyBorder="1" applyAlignment="1">
      <alignment horizontal="left" vertical="center" wrapText="1"/>
    </xf>
    <xf numFmtId="0" fontId="8" fillId="3" borderId="28" xfId="0" applyFont="1" applyFill="1" applyBorder="1" applyAlignment="1">
      <alignment vertical="center" wrapText="1"/>
    </xf>
    <xf numFmtId="0" fontId="12" fillId="9" borderId="26" xfId="0" applyFont="1" applyFill="1" applyBorder="1" applyAlignment="1">
      <alignment horizontal="center" vertical="center" wrapText="1"/>
    </xf>
    <xf numFmtId="0" fontId="12" fillId="6" borderId="28" xfId="0" applyFont="1" applyFill="1" applyBorder="1" applyAlignment="1">
      <alignment vertical="center" wrapText="1"/>
    </xf>
    <xf numFmtId="0" fontId="8" fillId="3" borderId="31" xfId="0" applyFont="1" applyFill="1" applyBorder="1" applyAlignment="1">
      <alignment horizontal="left" vertical="center" wrapText="1"/>
    </xf>
    <xf numFmtId="0" fontId="17" fillId="8" borderId="41" xfId="0" applyFont="1" applyFill="1" applyBorder="1" applyAlignment="1">
      <alignment horizontal="left" vertical="center"/>
    </xf>
    <xf numFmtId="0" fontId="5" fillId="0" borderId="42" xfId="0" applyFont="1" applyBorder="1"/>
    <xf numFmtId="0" fontId="5" fillId="0" borderId="43" xfId="0" applyFont="1" applyBorder="1"/>
    <xf numFmtId="0" fontId="11" fillId="2" borderId="26" xfId="0" applyFont="1" applyFill="1" applyBorder="1" applyAlignment="1">
      <alignment horizontal="left" vertical="center" wrapText="1"/>
    </xf>
    <xf numFmtId="0" fontId="5" fillId="0" borderId="45" xfId="0" applyFont="1" applyBorder="1"/>
    <xf numFmtId="0" fontId="11" fillId="2" borderId="47" xfId="0" applyFont="1" applyFill="1" applyBorder="1" applyAlignment="1">
      <alignment horizontal="left" vertical="center" wrapText="1"/>
    </xf>
    <xf numFmtId="0" fontId="5" fillId="0" borderId="48" xfId="0" applyFont="1" applyBorder="1"/>
    <xf numFmtId="0" fontId="5" fillId="0" borderId="49" xfId="0" applyFont="1" applyBorder="1"/>
    <xf numFmtId="0" fontId="8" fillId="3" borderId="31" xfId="0" applyFont="1" applyFill="1" applyBorder="1" applyAlignment="1">
      <alignment horizontal="left" vertical="center"/>
    </xf>
    <xf numFmtId="0" fontId="22" fillId="0" borderId="31" xfId="0" quotePrefix="1" applyFont="1" applyBorder="1" applyAlignment="1">
      <alignment horizontal="left" vertical="center"/>
    </xf>
    <xf numFmtId="0" fontId="17" fillId="8" borderId="58" xfId="0" applyFont="1" applyFill="1" applyBorder="1" applyAlignment="1">
      <alignment horizontal="center" vertical="center"/>
    </xf>
    <xf numFmtId="0" fontId="8" fillId="3" borderId="59" xfId="0" applyFont="1" applyFill="1" applyBorder="1" applyAlignment="1">
      <alignment horizontal="left" vertical="center" wrapText="1"/>
    </xf>
    <xf numFmtId="0" fontId="5" fillId="0" borderId="60" xfId="0" applyFont="1" applyBorder="1"/>
    <xf numFmtId="0" fontId="5" fillId="0" borderId="61" xfId="0" applyFont="1" applyBorder="1"/>
    <xf numFmtId="0" fontId="8" fillId="0" borderId="62" xfId="0" applyFont="1" applyBorder="1" applyAlignment="1">
      <alignment horizontal="left" vertical="center"/>
    </xf>
    <xf numFmtId="0" fontId="8" fillId="0" borderId="59" xfId="0" applyFont="1" applyBorder="1" applyAlignment="1">
      <alignment horizontal="left" vertical="center" wrapText="1"/>
    </xf>
    <xf numFmtId="0" fontId="17" fillId="8" borderId="73" xfId="0" applyFont="1" applyFill="1" applyBorder="1" applyAlignment="1">
      <alignment horizontal="center" vertical="center"/>
    </xf>
    <xf numFmtId="0" fontId="8" fillId="0" borderId="59"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customschemas.google.com/relationships/workbookmetadata" Target="metadata"/><Relationship Id="rId21"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24" Type="http://schemas.openxmlformats.org/officeDocument/2006/relationships/customXml" Target="../customXml/item2.xml"/><Relationship Id="rId23" Type="http://schemas.openxmlformats.org/officeDocument/2006/relationships/customXml" Target="../customXml/item1.xml"/><Relationship Id="rId19" Type="http://schemas.openxmlformats.org/officeDocument/2006/relationships/theme" Target="theme/theme1.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showGridLines="0" zoomScale="68" workbookViewId="0"/>
  </sheetViews>
  <sheetFormatPr defaultColWidth="12.6328125" defaultRowHeight="15" customHeight="1"/>
  <cols>
    <col min="1" max="1" width="34.36328125" customWidth="1"/>
    <col min="2" max="2" width="143.90625" customWidth="1"/>
    <col min="3" max="3" width="24.6328125" customWidth="1"/>
    <col min="4" max="4" width="22.90625" customWidth="1"/>
    <col min="5" max="42" width="24.6328125" customWidth="1"/>
  </cols>
  <sheetData>
    <row r="1" spans="1:42" ht="18.75" customHeight="1">
      <c r="A1" s="2"/>
      <c r="B1" s="2"/>
      <c r="C1" s="2"/>
      <c r="D1" s="2"/>
      <c r="E1" s="2"/>
      <c r="F1" s="2"/>
      <c r="G1" s="2"/>
      <c r="H1" s="3"/>
      <c r="I1" s="3"/>
      <c r="J1" s="3"/>
      <c r="K1" s="3"/>
      <c r="L1" s="3"/>
      <c r="M1" s="3"/>
      <c r="N1" s="3"/>
      <c r="O1" s="4"/>
      <c r="P1" s="4"/>
      <c r="Q1" s="3"/>
      <c r="R1" s="3"/>
      <c r="S1" s="3"/>
      <c r="T1" s="3"/>
      <c r="U1" s="3"/>
      <c r="V1" s="3"/>
      <c r="W1" s="3"/>
      <c r="X1" s="3"/>
      <c r="Y1" s="3"/>
      <c r="Z1" s="3"/>
      <c r="AA1" s="3"/>
      <c r="AB1" s="3"/>
      <c r="AC1" s="3"/>
      <c r="AD1" s="3"/>
      <c r="AE1" s="3"/>
      <c r="AF1" s="3"/>
      <c r="AG1" s="3"/>
      <c r="AH1" s="3"/>
      <c r="AI1" s="3"/>
      <c r="AJ1" s="3"/>
      <c r="AK1" s="3"/>
      <c r="AL1" s="3"/>
      <c r="AM1" s="4"/>
      <c r="AN1" s="3"/>
      <c r="AO1" s="3"/>
      <c r="AP1" s="3"/>
    </row>
    <row r="2" spans="1:42" ht="18.75" customHeight="1">
      <c r="A2" s="161" t="s">
        <v>0</v>
      </c>
      <c r="B2" s="162"/>
      <c r="C2" s="162"/>
      <c r="D2" s="162"/>
      <c r="E2" s="162"/>
      <c r="F2" s="162"/>
      <c r="G2" s="163"/>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42" ht="18.75" customHeight="1">
      <c r="A3" s="164"/>
      <c r="B3" s="165"/>
      <c r="C3" s="165"/>
      <c r="D3" s="165"/>
      <c r="E3" s="165"/>
      <c r="F3" s="165"/>
      <c r="G3" s="166"/>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42" ht="18.75" customHeight="1">
      <c r="A4" s="164"/>
      <c r="B4" s="165"/>
      <c r="C4" s="165"/>
      <c r="D4" s="165"/>
      <c r="E4" s="165"/>
      <c r="F4" s="165"/>
      <c r="G4" s="166"/>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42" ht="18.75" customHeight="1">
      <c r="A5" s="164"/>
      <c r="B5" s="165"/>
      <c r="C5" s="165"/>
      <c r="D5" s="165"/>
      <c r="E5" s="165"/>
      <c r="F5" s="165"/>
      <c r="G5" s="166"/>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row>
    <row r="6" spans="1:42" ht="18.75" customHeight="1">
      <c r="A6" s="164"/>
      <c r="B6" s="165"/>
      <c r="C6" s="165"/>
      <c r="D6" s="165"/>
      <c r="E6" s="165"/>
      <c r="F6" s="165"/>
      <c r="G6" s="166"/>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row>
    <row r="7" spans="1:42" ht="18.75" customHeight="1">
      <c r="A7" s="167"/>
      <c r="B7" s="168"/>
      <c r="C7" s="168"/>
      <c r="D7" s="168"/>
      <c r="E7" s="168"/>
      <c r="F7" s="168"/>
      <c r="G7" s="169"/>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row>
    <row r="8" spans="1:42" ht="15.5">
      <c r="A8" s="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row>
    <row r="9" spans="1:42" ht="36" customHeight="1">
      <c r="A9" s="7" t="s">
        <v>1</v>
      </c>
      <c r="B9" s="8"/>
      <c r="C9" s="9" t="s">
        <v>2</v>
      </c>
      <c r="D9" s="9" t="s">
        <v>3</v>
      </c>
      <c r="E9" s="9" t="s">
        <v>4</v>
      </c>
      <c r="F9" s="9" t="s">
        <v>5</v>
      </c>
      <c r="G9" s="9" t="s">
        <v>6</v>
      </c>
      <c r="H9" s="9" t="s">
        <v>7</v>
      </c>
      <c r="I9" s="9" t="s">
        <v>8</v>
      </c>
      <c r="J9" s="9" t="s">
        <v>9</v>
      </c>
      <c r="K9" s="9" t="s">
        <v>10</v>
      </c>
      <c r="L9" s="9" t="s">
        <v>11</v>
      </c>
      <c r="M9" s="9" t="s">
        <v>12</v>
      </c>
      <c r="N9" s="9" t="s">
        <v>13</v>
      </c>
      <c r="O9" s="9" t="s">
        <v>14</v>
      </c>
      <c r="P9" s="9" t="s">
        <v>15</v>
      </c>
      <c r="Q9" s="9" t="s">
        <v>16</v>
      </c>
      <c r="R9" s="9" t="s">
        <v>17</v>
      </c>
      <c r="S9" s="9" t="s">
        <v>18</v>
      </c>
      <c r="T9" s="9" t="s">
        <v>19</v>
      </c>
      <c r="U9" s="9" t="s">
        <v>20</v>
      </c>
      <c r="V9" s="9" t="s">
        <v>21</v>
      </c>
      <c r="W9" s="9" t="s">
        <v>22</v>
      </c>
      <c r="X9" s="9" t="s">
        <v>23</v>
      </c>
      <c r="Y9" s="9" t="s">
        <v>24</v>
      </c>
      <c r="Z9" s="9" t="s">
        <v>25</v>
      </c>
      <c r="AA9" s="9" t="s">
        <v>26</v>
      </c>
      <c r="AB9" s="9" t="s">
        <v>27</v>
      </c>
      <c r="AC9" s="9" t="s">
        <v>28</v>
      </c>
      <c r="AD9" s="9" t="s">
        <v>29</v>
      </c>
      <c r="AE9" s="9" t="s">
        <v>30</v>
      </c>
      <c r="AF9" s="9" t="s">
        <v>31</v>
      </c>
      <c r="AG9" s="9" t="s">
        <v>32</v>
      </c>
      <c r="AH9" s="9" t="s">
        <v>33</v>
      </c>
      <c r="AI9" s="9" t="s">
        <v>34</v>
      </c>
      <c r="AJ9" s="9" t="s">
        <v>35</v>
      </c>
      <c r="AK9" s="9" t="s">
        <v>36</v>
      </c>
      <c r="AL9" s="9" t="s">
        <v>37</v>
      </c>
      <c r="AM9" s="10" t="s">
        <v>38</v>
      </c>
      <c r="AN9" s="9" t="s">
        <v>39</v>
      </c>
      <c r="AO9" s="9" t="s">
        <v>40</v>
      </c>
      <c r="AP9" s="9" t="s">
        <v>41</v>
      </c>
    </row>
    <row r="10" spans="1:42" ht="27" customHeight="1">
      <c r="A10" s="170" t="s">
        <v>42</v>
      </c>
      <c r="B10" s="11" t="s">
        <v>43</v>
      </c>
      <c r="C10" s="12" t="s">
        <v>44</v>
      </c>
      <c r="D10" s="12" t="s">
        <v>45</v>
      </c>
      <c r="E10" s="12" t="s">
        <v>45</v>
      </c>
      <c r="F10" s="12" t="s">
        <v>45</v>
      </c>
      <c r="G10" s="12" t="s">
        <v>44</v>
      </c>
      <c r="H10" s="13" t="s">
        <v>44</v>
      </c>
      <c r="I10" s="14" t="s">
        <v>44</v>
      </c>
      <c r="J10" s="14" t="s">
        <v>44</v>
      </c>
      <c r="K10" s="14" t="s">
        <v>45</v>
      </c>
      <c r="L10" s="14" t="s">
        <v>45</v>
      </c>
      <c r="M10" s="14" t="s">
        <v>46</v>
      </c>
      <c r="N10" s="14" t="s">
        <v>46</v>
      </c>
      <c r="O10" s="14" t="s">
        <v>44</v>
      </c>
      <c r="P10" s="14" t="s">
        <v>44</v>
      </c>
      <c r="Q10" s="14" t="s">
        <v>46</v>
      </c>
      <c r="R10" s="14" t="s">
        <v>46</v>
      </c>
      <c r="S10" s="14" t="s">
        <v>46</v>
      </c>
      <c r="T10" s="14" t="s">
        <v>46</v>
      </c>
      <c r="U10" s="14" t="s">
        <v>45</v>
      </c>
      <c r="V10" s="14" t="s">
        <v>47</v>
      </c>
      <c r="W10" s="14" t="s">
        <v>47</v>
      </c>
      <c r="X10" s="14" t="s">
        <v>47</v>
      </c>
      <c r="Y10" s="14" t="s">
        <v>47</v>
      </c>
      <c r="Z10" s="14" t="s">
        <v>47</v>
      </c>
      <c r="AA10" s="14" t="s">
        <v>47</v>
      </c>
      <c r="AB10" s="14" t="s">
        <v>47</v>
      </c>
      <c r="AC10" s="14" t="s">
        <v>47</v>
      </c>
      <c r="AD10" s="14" t="s">
        <v>47</v>
      </c>
      <c r="AE10" s="14" t="s">
        <v>48</v>
      </c>
      <c r="AF10" s="14" t="s">
        <v>48</v>
      </c>
      <c r="AG10" s="14" t="s">
        <v>48</v>
      </c>
      <c r="AH10" s="14" t="s">
        <v>48</v>
      </c>
      <c r="AI10" s="14" t="s">
        <v>45</v>
      </c>
      <c r="AJ10" s="14" t="s">
        <v>45</v>
      </c>
      <c r="AK10" s="14" t="s">
        <v>45</v>
      </c>
      <c r="AL10" s="14" t="s">
        <v>45</v>
      </c>
      <c r="AM10" s="14" t="s">
        <v>45</v>
      </c>
      <c r="AN10" s="14" t="s">
        <v>45</v>
      </c>
      <c r="AO10" s="14" t="s">
        <v>45</v>
      </c>
      <c r="AP10" s="14" t="s">
        <v>44</v>
      </c>
    </row>
    <row r="11" spans="1:42" ht="27" customHeight="1">
      <c r="A11" s="171"/>
      <c r="B11" s="11" t="s">
        <v>49</v>
      </c>
      <c r="C11" s="12">
        <v>48</v>
      </c>
      <c r="D11" s="12">
        <v>32</v>
      </c>
      <c r="E11" s="14">
        <v>34</v>
      </c>
      <c r="F11" s="14">
        <v>38</v>
      </c>
      <c r="G11" s="14">
        <v>24</v>
      </c>
      <c r="H11" s="14">
        <v>32</v>
      </c>
      <c r="I11" s="14">
        <v>25</v>
      </c>
      <c r="J11" s="14">
        <v>21</v>
      </c>
      <c r="K11" s="14">
        <v>37</v>
      </c>
      <c r="L11" s="14">
        <v>34</v>
      </c>
      <c r="M11" s="14">
        <v>24</v>
      </c>
      <c r="N11" s="14">
        <v>45</v>
      </c>
      <c r="O11" s="14">
        <v>62</v>
      </c>
      <c r="P11" s="14">
        <v>39</v>
      </c>
      <c r="Q11" s="14">
        <v>35</v>
      </c>
      <c r="R11" s="14">
        <v>28</v>
      </c>
      <c r="S11" s="14">
        <v>19</v>
      </c>
      <c r="T11" s="14">
        <v>49</v>
      </c>
      <c r="U11" s="14">
        <v>40</v>
      </c>
      <c r="V11" s="14">
        <v>40</v>
      </c>
      <c r="W11" s="14">
        <v>34</v>
      </c>
      <c r="X11" s="14">
        <v>36</v>
      </c>
      <c r="Y11" s="14">
        <v>56</v>
      </c>
      <c r="Z11" s="14">
        <v>36</v>
      </c>
      <c r="AA11" s="14">
        <v>36</v>
      </c>
      <c r="AB11" s="14">
        <v>48</v>
      </c>
      <c r="AC11" s="14">
        <v>39</v>
      </c>
      <c r="AD11" s="14">
        <v>43</v>
      </c>
      <c r="AE11" s="14">
        <v>28</v>
      </c>
      <c r="AF11" s="14">
        <v>28</v>
      </c>
      <c r="AG11" s="14">
        <v>44</v>
      </c>
      <c r="AH11" s="14">
        <v>32</v>
      </c>
      <c r="AI11" s="14">
        <v>28</v>
      </c>
      <c r="AJ11" s="14">
        <v>40</v>
      </c>
      <c r="AK11" s="14">
        <v>34</v>
      </c>
      <c r="AL11" s="14">
        <v>35</v>
      </c>
      <c r="AM11" s="14">
        <v>27</v>
      </c>
      <c r="AN11" s="14">
        <v>38</v>
      </c>
      <c r="AO11" s="14">
        <v>45</v>
      </c>
      <c r="AP11" s="14">
        <v>62</v>
      </c>
    </row>
    <row r="12" spans="1:42" ht="27" customHeight="1">
      <c r="A12" s="171"/>
      <c r="B12" s="11" t="s">
        <v>50</v>
      </c>
      <c r="C12" s="12">
        <v>3</v>
      </c>
      <c r="D12" s="12">
        <v>4</v>
      </c>
      <c r="E12" s="14">
        <v>4</v>
      </c>
      <c r="F12" s="14">
        <v>4</v>
      </c>
      <c r="G12" s="14">
        <v>4</v>
      </c>
      <c r="H12" s="14">
        <v>4</v>
      </c>
      <c r="I12" s="14">
        <v>5</v>
      </c>
      <c r="J12" s="14">
        <v>6</v>
      </c>
      <c r="K12" s="14">
        <v>5</v>
      </c>
      <c r="L12" s="14">
        <v>5</v>
      </c>
      <c r="M12" s="14">
        <v>3</v>
      </c>
      <c r="N12" s="14">
        <v>7</v>
      </c>
      <c r="O12" s="14">
        <v>8</v>
      </c>
      <c r="P12" s="14">
        <v>6</v>
      </c>
      <c r="Q12" s="14">
        <v>6</v>
      </c>
      <c r="R12" s="14">
        <v>6</v>
      </c>
      <c r="S12" s="14">
        <v>5</v>
      </c>
      <c r="T12" s="14">
        <v>6</v>
      </c>
      <c r="U12" s="14">
        <v>7</v>
      </c>
      <c r="V12" s="14">
        <v>5</v>
      </c>
      <c r="W12" s="14">
        <v>5</v>
      </c>
      <c r="X12" s="14">
        <v>6</v>
      </c>
      <c r="Y12" s="14">
        <v>5</v>
      </c>
      <c r="Z12" s="14">
        <v>5</v>
      </c>
      <c r="AA12" s="14">
        <v>5</v>
      </c>
      <c r="AB12" s="14">
        <v>6</v>
      </c>
      <c r="AC12" s="14">
        <v>5</v>
      </c>
      <c r="AD12" s="14">
        <v>9</v>
      </c>
      <c r="AE12" s="14">
        <v>4</v>
      </c>
      <c r="AF12" s="14">
        <v>3</v>
      </c>
      <c r="AG12" s="14">
        <v>4</v>
      </c>
      <c r="AH12" s="14">
        <v>5</v>
      </c>
      <c r="AI12" s="14">
        <v>5</v>
      </c>
      <c r="AJ12" s="14">
        <v>5</v>
      </c>
      <c r="AK12" s="14">
        <v>6</v>
      </c>
      <c r="AL12" s="14">
        <v>6</v>
      </c>
      <c r="AM12" s="14">
        <v>7</v>
      </c>
      <c r="AN12" s="14">
        <v>7</v>
      </c>
      <c r="AO12" s="14">
        <v>8</v>
      </c>
      <c r="AP12" s="14">
        <v>11</v>
      </c>
    </row>
    <row r="13" spans="1:42" ht="27" customHeight="1">
      <c r="A13" s="171"/>
      <c r="B13" s="11" t="s">
        <v>51</v>
      </c>
      <c r="C13" s="12">
        <v>25</v>
      </c>
      <c r="D13" s="12">
        <v>13</v>
      </c>
      <c r="E13" s="14">
        <v>15</v>
      </c>
      <c r="F13" s="14">
        <v>15</v>
      </c>
      <c r="G13" s="14">
        <v>14</v>
      </c>
      <c r="H13" s="14">
        <v>15</v>
      </c>
      <c r="I13" s="14">
        <v>5</v>
      </c>
      <c r="J13" s="14">
        <v>4</v>
      </c>
      <c r="K13" s="14">
        <v>15</v>
      </c>
      <c r="L13" s="14">
        <v>10</v>
      </c>
      <c r="M13" s="14">
        <v>9</v>
      </c>
      <c r="N13" s="14">
        <v>25</v>
      </c>
      <c r="O13" s="14">
        <v>20</v>
      </c>
      <c r="P13" s="14">
        <v>25</v>
      </c>
      <c r="Q13" s="14">
        <v>20</v>
      </c>
      <c r="R13" s="14">
        <v>16</v>
      </c>
      <c r="S13" s="14">
        <v>5</v>
      </c>
      <c r="T13" s="14">
        <v>34</v>
      </c>
      <c r="U13" s="14">
        <v>2006</v>
      </c>
      <c r="V13" s="14">
        <v>2000</v>
      </c>
      <c r="W13" s="14">
        <v>2012</v>
      </c>
      <c r="X13" s="14">
        <v>2001</v>
      </c>
      <c r="Y13" s="14">
        <v>1997</v>
      </c>
      <c r="Z13" s="14">
        <v>2005</v>
      </c>
      <c r="AA13" s="14">
        <v>2005</v>
      </c>
      <c r="AB13" s="14">
        <v>2005</v>
      </c>
      <c r="AC13" s="14">
        <v>2005</v>
      </c>
      <c r="AD13" s="14">
        <v>2007</v>
      </c>
      <c r="AE13" s="14">
        <v>10</v>
      </c>
      <c r="AF13" s="14">
        <v>15</v>
      </c>
      <c r="AG13" s="14">
        <v>27</v>
      </c>
      <c r="AH13" s="14">
        <v>10</v>
      </c>
      <c r="AI13" s="14">
        <v>13</v>
      </c>
      <c r="AJ13" s="14">
        <v>25</v>
      </c>
      <c r="AK13" s="14">
        <v>10</v>
      </c>
      <c r="AL13" s="14">
        <v>18</v>
      </c>
      <c r="AM13" s="14">
        <v>27</v>
      </c>
      <c r="AN13" s="14">
        <v>15</v>
      </c>
      <c r="AO13" s="14">
        <v>35</v>
      </c>
      <c r="AP13" s="14">
        <v>28</v>
      </c>
    </row>
    <row r="14" spans="1:42" ht="409.5">
      <c r="A14" s="172"/>
      <c r="B14" s="15" t="s">
        <v>52</v>
      </c>
      <c r="C14" s="16" t="s">
        <v>53</v>
      </c>
      <c r="D14" s="16" t="s">
        <v>54</v>
      </c>
      <c r="E14" s="16" t="s">
        <v>55</v>
      </c>
      <c r="F14" s="16" t="s">
        <v>56</v>
      </c>
      <c r="G14" s="16" t="s">
        <v>57</v>
      </c>
      <c r="H14" s="16" t="s">
        <v>58</v>
      </c>
      <c r="I14" s="16" t="s">
        <v>59</v>
      </c>
      <c r="J14" s="16" t="s">
        <v>60</v>
      </c>
      <c r="K14" s="16" t="s">
        <v>61</v>
      </c>
      <c r="L14" s="16" t="s">
        <v>62</v>
      </c>
      <c r="M14" s="16" t="s">
        <v>63</v>
      </c>
      <c r="N14" s="16" t="s">
        <v>64</v>
      </c>
      <c r="O14" s="16" t="s">
        <v>65</v>
      </c>
      <c r="P14" s="16" t="s">
        <v>66</v>
      </c>
      <c r="Q14" s="16" t="s">
        <v>67</v>
      </c>
      <c r="R14" s="16" t="s">
        <v>67</v>
      </c>
      <c r="S14" s="16" t="s">
        <v>67</v>
      </c>
      <c r="T14" s="16" t="s">
        <v>67</v>
      </c>
      <c r="U14" s="16" t="s">
        <v>68</v>
      </c>
      <c r="V14" s="16" t="s">
        <v>69</v>
      </c>
      <c r="W14" s="16" t="s">
        <v>70</v>
      </c>
      <c r="X14" s="16" t="s">
        <v>71</v>
      </c>
      <c r="Y14" s="16" t="s">
        <v>72</v>
      </c>
      <c r="Z14" s="16" t="s">
        <v>73</v>
      </c>
      <c r="AA14" s="16" t="s">
        <v>74</v>
      </c>
      <c r="AB14" s="16" t="s">
        <v>75</v>
      </c>
      <c r="AC14" s="16" t="s">
        <v>76</v>
      </c>
      <c r="AD14" s="16" t="s">
        <v>77</v>
      </c>
      <c r="AE14" s="16" t="s">
        <v>78</v>
      </c>
      <c r="AF14" s="16" t="s">
        <v>79</v>
      </c>
      <c r="AG14" s="16" t="s">
        <v>80</v>
      </c>
      <c r="AH14" s="16" t="s">
        <v>81</v>
      </c>
      <c r="AI14" s="16" t="s">
        <v>82</v>
      </c>
      <c r="AJ14" s="16" t="s">
        <v>83</v>
      </c>
      <c r="AK14" s="16" t="s">
        <v>84</v>
      </c>
      <c r="AL14" s="16" t="s">
        <v>85</v>
      </c>
      <c r="AM14" s="16" t="s">
        <v>86</v>
      </c>
      <c r="AN14" s="16" t="s">
        <v>87</v>
      </c>
      <c r="AO14" s="16" t="s">
        <v>65</v>
      </c>
      <c r="AP14" s="16" t="s">
        <v>65</v>
      </c>
    </row>
    <row r="15" spans="1:42" ht="15.5">
      <c r="A15" s="17"/>
      <c r="B15" s="18"/>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row>
    <row r="16" spans="1:42" ht="32.25" customHeight="1">
      <c r="A16" s="157" t="s">
        <v>88</v>
      </c>
      <c r="B16" s="11" t="s">
        <v>89</v>
      </c>
      <c r="C16" s="14" t="s">
        <v>90</v>
      </c>
      <c r="D16" s="14" t="s">
        <v>90</v>
      </c>
      <c r="E16" s="14" t="s">
        <v>91</v>
      </c>
      <c r="F16" s="14" t="s">
        <v>92</v>
      </c>
      <c r="G16" s="14" t="s">
        <v>92</v>
      </c>
      <c r="H16" s="14" t="s">
        <v>91</v>
      </c>
      <c r="I16" s="14" t="s">
        <v>92</v>
      </c>
      <c r="J16" s="14" t="s">
        <v>92</v>
      </c>
      <c r="K16" s="14" t="s">
        <v>91</v>
      </c>
      <c r="L16" s="19" t="s">
        <v>93</v>
      </c>
      <c r="M16" s="14" t="s">
        <v>92</v>
      </c>
      <c r="N16" s="14" t="s">
        <v>94</v>
      </c>
      <c r="O16" s="14" t="s">
        <v>95</v>
      </c>
      <c r="P16" s="14" t="s">
        <v>96</v>
      </c>
      <c r="Q16" s="14" t="s">
        <v>90</v>
      </c>
      <c r="R16" s="14" t="s">
        <v>97</v>
      </c>
      <c r="S16" s="14" t="s">
        <v>94</v>
      </c>
      <c r="T16" s="14" t="s">
        <v>92</v>
      </c>
      <c r="U16" s="14" t="s">
        <v>98</v>
      </c>
      <c r="V16" s="14" t="s">
        <v>98</v>
      </c>
      <c r="W16" s="14" t="s">
        <v>94</v>
      </c>
      <c r="X16" s="14" t="s">
        <v>99</v>
      </c>
      <c r="Y16" s="14" t="s">
        <v>94</v>
      </c>
      <c r="Z16" s="14" t="s">
        <v>94</v>
      </c>
      <c r="AA16" s="14" t="s">
        <v>94</v>
      </c>
      <c r="AB16" s="14" t="s">
        <v>94</v>
      </c>
      <c r="AC16" s="14" t="s">
        <v>94</v>
      </c>
      <c r="AD16" s="14" t="s">
        <v>94</v>
      </c>
      <c r="AE16" s="19" t="s">
        <v>100</v>
      </c>
      <c r="AF16" s="19" t="s">
        <v>100</v>
      </c>
      <c r="AG16" s="19" t="s">
        <v>101</v>
      </c>
      <c r="AH16" s="19" t="s">
        <v>102</v>
      </c>
      <c r="AI16" s="14" t="s">
        <v>103</v>
      </c>
      <c r="AJ16" s="14" t="s">
        <v>103</v>
      </c>
      <c r="AK16" s="14" t="s">
        <v>104</v>
      </c>
      <c r="AL16" s="14" t="s">
        <v>105</v>
      </c>
      <c r="AM16" s="14" t="s">
        <v>103</v>
      </c>
      <c r="AN16" s="14" t="s">
        <v>97</v>
      </c>
      <c r="AO16" s="14" t="s">
        <v>95</v>
      </c>
      <c r="AP16" s="14" t="s">
        <v>95</v>
      </c>
    </row>
    <row r="17" spans="1:42" ht="32.25" customHeight="1">
      <c r="A17" s="158"/>
      <c r="B17" s="20" t="s">
        <v>106</v>
      </c>
      <c r="C17" s="19" t="s">
        <v>107</v>
      </c>
      <c r="D17" s="19" t="s">
        <v>107</v>
      </c>
      <c r="E17" s="19" t="s">
        <v>107</v>
      </c>
      <c r="F17" s="19" t="s">
        <v>107</v>
      </c>
      <c r="G17" s="19" t="s">
        <v>108</v>
      </c>
      <c r="H17" s="19" t="s">
        <v>107</v>
      </c>
      <c r="I17" s="19" t="s">
        <v>108</v>
      </c>
      <c r="J17" s="19" t="s">
        <v>107</v>
      </c>
      <c r="K17" s="19" t="s">
        <v>107</v>
      </c>
      <c r="L17" s="19" t="s">
        <v>107</v>
      </c>
      <c r="M17" s="19" t="s">
        <v>109</v>
      </c>
      <c r="N17" s="19" t="s">
        <v>109</v>
      </c>
      <c r="O17" s="19" t="s">
        <v>110</v>
      </c>
      <c r="P17" s="19" t="s">
        <v>110</v>
      </c>
      <c r="Q17" s="19" t="s">
        <v>109</v>
      </c>
      <c r="R17" s="19" t="s">
        <v>109</v>
      </c>
      <c r="S17" s="19" t="s">
        <v>109</v>
      </c>
      <c r="T17" s="19" t="s">
        <v>109</v>
      </c>
      <c r="U17" s="19" t="s">
        <v>107</v>
      </c>
      <c r="V17" s="19" t="s">
        <v>107</v>
      </c>
      <c r="W17" s="19" t="s">
        <v>107</v>
      </c>
      <c r="X17" s="19" t="s">
        <v>107</v>
      </c>
      <c r="Y17" s="19" t="s">
        <v>107</v>
      </c>
      <c r="Z17" s="19" t="s">
        <v>107</v>
      </c>
      <c r="AA17" s="19" t="s">
        <v>107</v>
      </c>
      <c r="AB17" s="19" t="s">
        <v>107</v>
      </c>
      <c r="AC17" s="19" t="s">
        <v>107</v>
      </c>
      <c r="AD17" s="19" t="s">
        <v>107</v>
      </c>
      <c r="AE17" s="19" t="s">
        <v>111</v>
      </c>
      <c r="AF17" s="19" t="s">
        <v>111</v>
      </c>
      <c r="AG17" s="19" t="s">
        <v>111</v>
      </c>
      <c r="AH17" s="19" t="s">
        <v>111</v>
      </c>
      <c r="AI17" s="19" t="s">
        <v>112</v>
      </c>
      <c r="AJ17" s="19" t="s">
        <v>112</v>
      </c>
      <c r="AK17" s="19" t="s">
        <v>110</v>
      </c>
      <c r="AL17" s="19" t="s">
        <v>113</v>
      </c>
      <c r="AM17" s="19" t="s">
        <v>114</v>
      </c>
      <c r="AN17" s="19" t="s">
        <v>114</v>
      </c>
      <c r="AO17" s="19" t="s">
        <v>110</v>
      </c>
      <c r="AP17" s="19" t="s">
        <v>110</v>
      </c>
    </row>
    <row r="18" spans="1:42" ht="32.25" customHeight="1">
      <c r="A18" s="158"/>
      <c r="B18" s="11" t="s">
        <v>115</v>
      </c>
      <c r="C18" s="14" t="s">
        <v>116</v>
      </c>
      <c r="D18" s="14" t="s">
        <v>116</v>
      </c>
      <c r="E18" s="14" t="s">
        <v>117</v>
      </c>
      <c r="F18" s="14" t="s">
        <v>116</v>
      </c>
      <c r="G18" s="14" t="s">
        <v>116</v>
      </c>
      <c r="H18" s="14" t="s">
        <v>116</v>
      </c>
      <c r="I18" s="14" t="s">
        <v>116</v>
      </c>
      <c r="J18" s="14" t="s">
        <v>116</v>
      </c>
      <c r="K18" s="14" t="s">
        <v>116</v>
      </c>
      <c r="L18" s="14" t="s">
        <v>116</v>
      </c>
      <c r="M18" s="14" t="s">
        <v>118</v>
      </c>
      <c r="N18" s="14" t="s">
        <v>118</v>
      </c>
      <c r="O18" s="14" t="s">
        <v>119</v>
      </c>
      <c r="P18" s="14" t="s">
        <v>119</v>
      </c>
      <c r="Q18" s="14" t="s">
        <v>118</v>
      </c>
      <c r="R18" s="14" t="s">
        <v>118</v>
      </c>
      <c r="S18" s="14" t="s">
        <v>118</v>
      </c>
      <c r="T18" s="14" t="s">
        <v>118</v>
      </c>
      <c r="U18" s="14" t="s">
        <v>120</v>
      </c>
      <c r="V18" s="14" t="s">
        <v>120</v>
      </c>
      <c r="W18" s="14" t="s">
        <v>120</v>
      </c>
      <c r="X18" s="14" t="s">
        <v>116</v>
      </c>
      <c r="Y18" s="14" t="s">
        <v>120</v>
      </c>
      <c r="Z18" s="14" t="s">
        <v>116</v>
      </c>
      <c r="AA18" s="14" t="s">
        <v>116</v>
      </c>
      <c r="AB18" s="14" t="s">
        <v>116</v>
      </c>
      <c r="AC18" s="14" t="s">
        <v>116</v>
      </c>
      <c r="AD18" s="14" t="s">
        <v>116</v>
      </c>
      <c r="AE18" s="14" t="s">
        <v>119</v>
      </c>
      <c r="AF18" s="14" t="s">
        <v>119</v>
      </c>
      <c r="AG18" s="14" t="s">
        <v>119</v>
      </c>
      <c r="AH18" s="14" t="s">
        <v>117</v>
      </c>
      <c r="AI18" s="14" t="s">
        <v>116</v>
      </c>
      <c r="AJ18" s="14" t="s">
        <v>116</v>
      </c>
      <c r="AK18" s="14" t="s">
        <v>117</v>
      </c>
      <c r="AL18" s="14" t="s">
        <v>119</v>
      </c>
      <c r="AM18" s="14" t="s">
        <v>117</v>
      </c>
      <c r="AN18" s="14" t="s">
        <v>116</v>
      </c>
      <c r="AO18" s="14" t="s">
        <v>119</v>
      </c>
      <c r="AP18" s="19" t="s">
        <v>119</v>
      </c>
    </row>
    <row r="19" spans="1:42" ht="32.25" customHeight="1">
      <c r="A19" s="158"/>
      <c r="B19" s="11" t="s">
        <v>121</v>
      </c>
      <c r="C19" s="14" t="s">
        <v>122</v>
      </c>
      <c r="D19" s="14" t="s">
        <v>122</v>
      </c>
      <c r="E19" s="14" t="s">
        <v>123</v>
      </c>
      <c r="F19" s="14" t="s">
        <v>122</v>
      </c>
      <c r="G19" s="14" t="s">
        <v>122</v>
      </c>
      <c r="H19" s="14" t="s">
        <v>122</v>
      </c>
      <c r="I19" s="14" t="s">
        <v>122</v>
      </c>
      <c r="J19" s="14" t="s">
        <v>122</v>
      </c>
      <c r="K19" s="14" t="s">
        <v>122</v>
      </c>
      <c r="L19" s="14" t="s">
        <v>122</v>
      </c>
      <c r="M19" s="14" t="s">
        <v>122</v>
      </c>
      <c r="N19" s="14" t="s">
        <v>122</v>
      </c>
      <c r="O19" s="14" t="s">
        <v>122</v>
      </c>
      <c r="P19" s="14" t="s">
        <v>122</v>
      </c>
      <c r="Q19" s="14" t="s">
        <v>122</v>
      </c>
      <c r="R19" s="14" t="s">
        <v>122</v>
      </c>
      <c r="S19" s="14" t="s">
        <v>122</v>
      </c>
      <c r="T19" s="14" t="s">
        <v>122</v>
      </c>
      <c r="U19" s="19" t="s">
        <v>124</v>
      </c>
      <c r="V19" s="14" t="s">
        <v>125</v>
      </c>
      <c r="W19" s="14" t="s">
        <v>125</v>
      </c>
      <c r="X19" s="14" t="s">
        <v>125</v>
      </c>
      <c r="Y19" s="14" t="s">
        <v>125</v>
      </c>
      <c r="Z19" s="14" t="s">
        <v>125</v>
      </c>
      <c r="AA19" s="14" t="s">
        <v>125</v>
      </c>
      <c r="AB19" s="14" t="s">
        <v>125</v>
      </c>
      <c r="AC19" s="14" t="s">
        <v>125</v>
      </c>
      <c r="AD19" s="14" t="s">
        <v>125</v>
      </c>
      <c r="AE19" s="14" t="s">
        <v>125</v>
      </c>
      <c r="AF19" s="14" t="s">
        <v>116</v>
      </c>
      <c r="AG19" s="14" t="s">
        <v>116</v>
      </c>
      <c r="AH19" s="19" t="s">
        <v>126</v>
      </c>
      <c r="AI19" s="14" t="s">
        <v>122</v>
      </c>
      <c r="AJ19" s="14" t="s">
        <v>122</v>
      </c>
      <c r="AK19" s="14" t="s">
        <v>127</v>
      </c>
      <c r="AL19" s="14" t="s">
        <v>122</v>
      </c>
      <c r="AM19" s="14" t="s">
        <v>118</v>
      </c>
      <c r="AN19" s="14" t="s">
        <v>122</v>
      </c>
      <c r="AO19" s="14" t="s">
        <v>116</v>
      </c>
      <c r="AP19" s="19" t="s">
        <v>128</v>
      </c>
    </row>
    <row r="20" spans="1:42" ht="32.25" customHeight="1">
      <c r="A20" s="158"/>
      <c r="B20" s="11" t="s">
        <v>129</v>
      </c>
      <c r="C20" s="12">
        <v>9</v>
      </c>
      <c r="D20" s="12">
        <v>7</v>
      </c>
      <c r="E20" s="14">
        <v>6</v>
      </c>
      <c r="F20" s="14">
        <v>6</v>
      </c>
      <c r="G20" s="14">
        <v>12</v>
      </c>
      <c r="H20" s="14">
        <v>8</v>
      </c>
      <c r="I20" s="14">
        <v>12</v>
      </c>
      <c r="J20" s="14">
        <v>7</v>
      </c>
      <c r="K20" s="14">
        <v>7</v>
      </c>
      <c r="L20" s="14">
        <v>6</v>
      </c>
      <c r="M20" s="14">
        <v>10</v>
      </c>
      <c r="N20" s="14">
        <v>10</v>
      </c>
      <c r="O20" s="14">
        <v>9</v>
      </c>
      <c r="P20" s="14">
        <v>10</v>
      </c>
      <c r="Q20" s="14">
        <v>9</v>
      </c>
      <c r="R20" s="14">
        <v>10</v>
      </c>
      <c r="S20" s="14">
        <v>8</v>
      </c>
      <c r="T20" s="14">
        <v>8</v>
      </c>
      <c r="U20" s="14">
        <v>8</v>
      </c>
      <c r="V20" s="14">
        <v>9</v>
      </c>
      <c r="W20" s="14">
        <v>10</v>
      </c>
      <c r="X20" s="14">
        <v>10</v>
      </c>
      <c r="Y20" s="14">
        <v>10</v>
      </c>
      <c r="Z20" s="14">
        <v>8</v>
      </c>
      <c r="AA20" s="14">
        <v>10</v>
      </c>
      <c r="AB20" s="14">
        <v>10</v>
      </c>
      <c r="AC20" s="14">
        <v>8</v>
      </c>
      <c r="AD20" s="14">
        <v>10</v>
      </c>
      <c r="AE20" s="14">
        <v>7</v>
      </c>
      <c r="AF20" s="14">
        <v>9</v>
      </c>
      <c r="AG20" s="14">
        <v>8</v>
      </c>
      <c r="AH20" s="14">
        <v>11</v>
      </c>
      <c r="AI20" s="14">
        <v>11</v>
      </c>
      <c r="AJ20" s="14">
        <v>9</v>
      </c>
      <c r="AK20" s="14">
        <v>6</v>
      </c>
      <c r="AL20" s="14">
        <v>10</v>
      </c>
      <c r="AM20" s="14">
        <v>10</v>
      </c>
      <c r="AN20" s="14">
        <v>4</v>
      </c>
      <c r="AO20" s="14">
        <v>10</v>
      </c>
      <c r="AP20" s="19">
        <v>9</v>
      </c>
    </row>
    <row r="21" spans="1:42" ht="32.25" customHeight="1">
      <c r="A21" s="159"/>
      <c r="B21" s="11" t="s">
        <v>130</v>
      </c>
      <c r="C21" s="12">
        <v>7</v>
      </c>
      <c r="D21" s="14">
        <v>6</v>
      </c>
      <c r="E21" s="14">
        <v>7</v>
      </c>
      <c r="F21" s="14">
        <v>5</v>
      </c>
      <c r="G21" s="14">
        <v>7</v>
      </c>
      <c r="H21" s="14">
        <v>6</v>
      </c>
      <c r="I21" s="14">
        <v>7</v>
      </c>
      <c r="J21" s="14">
        <v>7</v>
      </c>
      <c r="K21" s="14">
        <v>7</v>
      </c>
      <c r="L21" s="14">
        <v>6</v>
      </c>
      <c r="M21" s="14">
        <v>4</v>
      </c>
      <c r="N21" s="14">
        <v>7</v>
      </c>
      <c r="O21" s="14">
        <v>6</v>
      </c>
      <c r="P21" s="14">
        <v>6</v>
      </c>
      <c r="Q21" s="14">
        <v>6</v>
      </c>
      <c r="R21" s="14">
        <v>6</v>
      </c>
      <c r="S21" s="14">
        <v>7</v>
      </c>
      <c r="T21" s="14">
        <v>7</v>
      </c>
      <c r="U21" s="14">
        <v>7</v>
      </c>
      <c r="V21" s="14">
        <v>6</v>
      </c>
      <c r="W21" s="14">
        <v>6</v>
      </c>
      <c r="X21" s="14">
        <v>7</v>
      </c>
      <c r="Y21" s="14">
        <v>6</v>
      </c>
      <c r="Z21" s="14">
        <v>6</v>
      </c>
      <c r="AA21" s="14">
        <v>6</v>
      </c>
      <c r="AB21" s="14">
        <v>6</v>
      </c>
      <c r="AC21" s="14">
        <v>7</v>
      </c>
      <c r="AD21" s="14">
        <v>6</v>
      </c>
      <c r="AE21" s="14">
        <v>6</v>
      </c>
      <c r="AF21" s="14">
        <v>6</v>
      </c>
      <c r="AG21" s="14">
        <v>7</v>
      </c>
      <c r="AH21" s="14">
        <v>7</v>
      </c>
      <c r="AI21" s="14">
        <v>5</v>
      </c>
      <c r="AJ21" s="14">
        <v>7</v>
      </c>
      <c r="AK21" s="14">
        <v>5</v>
      </c>
      <c r="AL21" s="14">
        <v>7</v>
      </c>
      <c r="AM21" s="14">
        <v>7</v>
      </c>
      <c r="AN21" s="14">
        <v>7</v>
      </c>
      <c r="AO21" s="14">
        <v>6</v>
      </c>
      <c r="AP21" s="19">
        <v>6</v>
      </c>
    </row>
    <row r="22" spans="1:42" ht="15.75" customHeight="1">
      <c r="A22" s="17"/>
      <c r="B22" s="18"/>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row>
    <row r="23" spans="1:42" ht="30" customHeight="1">
      <c r="A23" s="157" t="s">
        <v>131</v>
      </c>
      <c r="B23" s="11" t="s">
        <v>132</v>
      </c>
      <c r="C23" s="14" t="s">
        <v>133</v>
      </c>
      <c r="D23" s="14" t="s">
        <v>133</v>
      </c>
      <c r="E23" s="14" t="s">
        <v>133</v>
      </c>
      <c r="F23" s="14" t="s">
        <v>134</v>
      </c>
      <c r="G23" s="14" t="s">
        <v>133</v>
      </c>
      <c r="H23" s="14" t="s">
        <v>133</v>
      </c>
      <c r="I23" s="14" t="s">
        <v>133</v>
      </c>
      <c r="J23" s="14" t="s">
        <v>133</v>
      </c>
      <c r="K23" s="14" t="s">
        <v>133</v>
      </c>
      <c r="L23" s="14" t="s">
        <v>133</v>
      </c>
      <c r="M23" s="14" t="s">
        <v>135</v>
      </c>
      <c r="N23" s="14" t="s">
        <v>135</v>
      </c>
      <c r="O23" s="14" t="s">
        <v>133</v>
      </c>
      <c r="P23" s="14" t="s">
        <v>133</v>
      </c>
      <c r="Q23" s="14" t="s">
        <v>135</v>
      </c>
      <c r="R23" s="14" t="s">
        <v>135</v>
      </c>
      <c r="S23" s="14" t="s">
        <v>135</v>
      </c>
      <c r="T23" s="14" t="s">
        <v>135</v>
      </c>
      <c r="U23" s="14" t="s">
        <v>135</v>
      </c>
      <c r="V23" s="14" t="s">
        <v>135</v>
      </c>
      <c r="W23" s="14" t="s">
        <v>135</v>
      </c>
      <c r="X23" s="14" t="s">
        <v>135</v>
      </c>
      <c r="Y23" s="14" t="s">
        <v>135</v>
      </c>
      <c r="Z23" s="14" t="s">
        <v>135</v>
      </c>
      <c r="AA23" s="14" t="s">
        <v>135</v>
      </c>
      <c r="AB23" s="14" t="s">
        <v>135</v>
      </c>
      <c r="AC23" s="14" t="s">
        <v>135</v>
      </c>
      <c r="AD23" s="14" t="s">
        <v>135</v>
      </c>
      <c r="AE23" s="14" t="s">
        <v>133</v>
      </c>
      <c r="AF23" s="14" t="s">
        <v>133</v>
      </c>
      <c r="AG23" s="14" t="s">
        <v>133</v>
      </c>
      <c r="AH23" s="14" t="s">
        <v>133</v>
      </c>
      <c r="AI23" s="14" t="s">
        <v>136</v>
      </c>
      <c r="AJ23" s="14" t="s">
        <v>136</v>
      </c>
      <c r="AK23" s="14" t="s">
        <v>133</v>
      </c>
      <c r="AL23" s="14" t="s">
        <v>137</v>
      </c>
      <c r="AM23" s="14" t="s">
        <v>136</v>
      </c>
      <c r="AN23" s="14" t="s">
        <v>133</v>
      </c>
      <c r="AO23" s="14" t="s">
        <v>133</v>
      </c>
      <c r="AP23" s="14" t="s">
        <v>133</v>
      </c>
    </row>
    <row r="24" spans="1:42" ht="30" customHeight="1">
      <c r="A24" s="158"/>
      <c r="B24" s="11" t="s">
        <v>138</v>
      </c>
      <c r="C24" s="12" t="s">
        <v>117</v>
      </c>
      <c r="D24" s="12" t="s">
        <v>117</v>
      </c>
      <c r="E24" s="12" t="s">
        <v>117</v>
      </c>
      <c r="F24" s="14" t="s">
        <v>117</v>
      </c>
      <c r="G24" s="14" t="s">
        <v>117</v>
      </c>
      <c r="H24" s="14" t="s">
        <v>117</v>
      </c>
      <c r="I24" s="14" t="s">
        <v>117</v>
      </c>
      <c r="J24" s="14" t="s">
        <v>117</v>
      </c>
      <c r="K24" s="14" t="s">
        <v>117</v>
      </c>
      <c r="L24" s="14" t="s">
        <v>117</v>
      </c>
      <c r="M24" s="14" t="s">
        <v>117</v>
      </c>
      <c r="N24" s="14" t="s">
        <v>117</v>
      </c>
      <c r="O24" s="14" t="s">
        <v>116</v>
      </c>
      <c r="P24" s="14" t="s">
        <v>116</v>
      </c>
      <c r="Q24" s="14" t="s">
        <v>117</v>
      </c>
      <c r="R24" s="14" t="s">
        <v>117</v>
      </c>
      <c r="S24" s="14" t="s">
        <v>117</v>
      </c>
      <c r="T24" s="14" t="s">
        <v>117</v>
      </c>
      <c r="U24" s="14" t="s">
        <v>117</v>
      </c>
      <c r="V24" s="14" t="s">
        <v>117</v>
      </c>
      <c r="W24" s="14" t="s">
        <v>117</v>
      </c>
      <c r="X24" s="14" t="s">
        <v>117</v>
      </c>
      <c r="Y24" s="14" t="s">
        <v>118</v>
      </c>
      <c r="Z24" s="14" t="s">
        <v>117</v>
      </c>
      <c r="AA24" s="14" t="s">
        <v>117</v>
      </c>
      <c r="AB24" s="14" t="s">
        <v>117</v>
      </c>
      <c r="AC24" s="14" t="s">
        <v>117</v>
      </c>
      <c r="AD24" s="14" t="s">
        <v>117</v>
      </c>
      <c r="AE24" s="14" t="s">
        <v>117</v>
      </c>
      <c r="AF24" s="14" t="s">
        <v>117</v>
      </c>
      <c r="AG24" s="14" t="s">
        <v>117</v>
      </c>
      <c r="AH24" s="14" t="s">
        <v>117</v>
      </c>
      <c r="AI24" s="14" t="s">
        <v>117</v>
      </c>
      <c r="AJ24" s="14" t="s">
        <v>117</v>
      </c>
      <c r="AK24" s="14" t="s">
        <v>120</v>
      </c>
      <c r="AL24" s="14" t="s">
        <v>117</v>
      </c>
      <c r="AM24" s="14" t="s">
        <v>117</v>
      </c>
      <c r="AN24" s="14" t="s">
        <v>117</v>
      </c>
      <c r="AO24" s="14" t="s">
        <v>117</v>
      </c>
      <c r="AP24" s="14" t="s">
        <v>116</v>
      </c>
    </row>
    <row r="25" spans="1:42" ht="30" customHeight="1">
      <c r="A25" s="158"/>
      <c r="B25" s="11" t="s">
        <v>139</v>
      </c>
      <c r="C25" s="12" t="s">
        <v>140</v>
      </c>
      <c r="D25" s="12" t="s">
        <v>140</v>
      </c>
      <c r="E25" s="14" t="s">
        <v>140</v>
      </c>
      <c r="F25" s="14" t="s">
        <v>140</v>
      </c>
      <c r="G25" s="14" t="s">
        <v>140</v>
      </c>
      <c r="H25" s="14" t="s">
        <v>140</v>
      </c>
      <c r="I25" s="14" t="s">
        <v>140</v>
      </c>
      <c r="J25" s="14" t="s">
        <v>140</v>
      </c>
      <c r="K25" s="14" t="s">
        <v>140</v>
      </c>
      <c r="L25" s="14" t="s">
        <v>140</v>
      </c>
      <c r="M25" s="14" t="s">
        <v>135</v>
      </c>
      <c r="N25" s="14" t="s">
        <v>141</v>
      </c>
      <c r="O25" s="14" t="s">
        <v>142</v>
      </c>
      <c r="P25" s="14" t="s">
        <v>142</v>
      </c>
      <c r="Q25" s="14" t="s">
        <v>135</v>
      </c>
      <c r="R25" s="14" t="s">
        <v>135</v>
      </c>
      <c r="S25" s="14" t="s">
        <v>143</v>
      </c>
      <c r="T25" s="14" t="s">
        <v>144</v>
      </c>
      <c r="U25" s="14" t="s">
        <v>145</v>
      </c>
      <c r="V25" s="14" t="s">
        <v>146</v>
      </c>
      <c r="W25" s="14" t="s">
        <v>147</v>
      </c>
      <c r="X25" s="14" t="s">
        <v>148</v>
      </c>
      <c r="Y25" s="14" t="s">
        <v>147</v>
      </c>
      <c r="Z25" s="14" t="s">
        <v>145</v>
      </c>
      <c r="AA25" s="14" t="s">
        <v>146</v>
      </c>
      <c r="AB25" s="14" t="s">
        <v>146</v>
      </c>
      <c r="AC25" s="14" t="s">
        <v>146</v>
      </c>
      <c r="AD25" s="14" t="s">
        <v>146</v>
      </c>
      <c r="AE25" s="14" t="s">
        <v>149</v>
      </c>
      <c r="AF25" s="14" t="s">
        <v>149</v>
      </c>
      <c r="AG25" s="14" t="s">
        <v>149</v>
      </c>
      <c r="AH25" s="14" t="s">
        <v>149</v>
      </c>
      <c r="AI25" s="14" t="s">
        <v>150</v>
      </c>
      <c r="AJ25" s="14" t="s">
        <v>150</v>
      </c>
      <c r="AK25" s="14" t="s">
        <v>151</v>
      </c>
      <c r="AL25" s="14" t="s">
        <v>142</v>
      </c>
      <c r="AM25" s="14" t="s">
        <v>140</v>
      </c>
      <c r="AN25" s="14" t="s">
        <v>140</v>
      </c>
      <c r="AO25" s="14" t="s">
        <v>141</v>
      </c>
      <c r="AP25" s="14" t="s">
        <v>142</v>
      </c>
    </row>
    <row r="26" spans="1:42" ht="30" customHeight="1">
      <c r="A26" s="158"/>
      <c r="B26" s="11" t="s">
        <v>152</v>
      </c>
      <c r="C26" s="12" t="s">
        <v>153</v>
      </c>
      <c r="D26" s="12" t="s">
        <v>153</v>
      </c>
      <c r="E26" s="14" t="s">
        <v>153</v>
      </c>
      <c r="F26" s="14" t="s">
        <v>153</v>
      </c>
      <c r="G26" s="14" t="s">
        <v>154</v>
      </c>
      <c r="H26" s="14" t="s">
        <v>153</v>
      </c>
      <c r="I26" s="14" t="s">
        <v>155</v>
      </c>
      <c r="J26" s="14" t="s">
        <v>153</v>
      </c>
      <c r="K26" s="14" t="s">
        <v>153</v>
      </c>
      <c r="L26" s="14" t="s">
        <v>153</v>
      </c>
      <c r="M26" s="14" t="s">
        <v>156</v>
      </c>
      <c r="N26" s="14" t="s">
        <v>156</v>
      </c>
      <c r="O26" s="14" t="s">
        <v>156</v>
      </c>
      <c r="P26" s="14" t="s">
        <v>156</v>
      </c>
      <c r="Q26" s="14" t="s">
        <v>156</v>
      </c>
      <c r="R26" s="14" t="s">
        <v>156</v>
      </c>
      <c r="S26" s="14" t="s">
        <v>156</v>
      </c>
      <c r="T26" s="14" t="s">
        <v>156</v>
      </c>
      <c r="U26" s="14" t="s">
        <v>157</v>
      </c>
      <c r="V26" s="14" t="s">
        <v>157</v>
      </c>
      <c r="W26" s="14" t="s">
        <v>157</v>
      </c>
      <c r="X26" s="14" t="s">
        <v>157</v>
      </c>
      <c r="Y26" s="14" t="s">
        <v>158</v>
      </c>
      <c r="Z26" s="14" t="s">
        <v>156</v>
      </c>
      <c r="AA26" s="14" t="s">
        <v>157</v>
      </c>
      <c r="AB26" s="14" t="s">
        <v>157</v>
      </c>
      <c r="AC26" s="14" t="s">
        <v>157</v>
      </c>
      <c r="AD26" s="14" t="s">
        <v>153</v>
      </c>
      <c r="AE26" s="14" t="s">
        <v>153</v>
      </c>
      <c r="AF26" s="14" t="s">
        <v>153</v>
      </c>
      <c r="AG26" s="14" t="s">
        <v>153</v>
      </c>
      <c r="AH26" s="14" t="s">
        <v>153</v>
      </c>
      <c r="AI26" s="14" t="s">
        <v>153</v>
      </c>
      <c r="AJ26" s="14" t="s">
        <v>153</v>
      </c>
      <c r="AK26" s="14" t="s">
        <v>159</v>
      </c>
      <c r="AL26" s="14" t="s">
        <v>154</v>
      </c>
      <c r="AM26" s="14" t="s">
        <v>153</v>
      </c>
      <c r="AN26" s="14" t="s">
        <v>153</v>
      </c>
      <c r="AO26" s="14" t="s">
        <v>156</v>
      </c>
      <c r="AP26" s="14" t="s">
        <v>156</v>
      </c>
    </row>
    <row r="27" spans="1:42" ht="30" customHeight="1">
      <c r="A27" s="158"/>
      <c r="B27" s="11" t="s">
        <v>160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row>
    <row r="28" spans="1:42" ht="30" customHeight="1">
      <c r="A28" s="158"/>
      <c r="B28" s="21" t="s">
        <v>161</v>
      </c>
      <c r="C28" s="14">
        <v>25000</v>
      </c>
      <c r="D28" s="14">
        <v>13000</v>
      </c>
      <c r="E28" s="14">
        <v>8500</v>
      </c>
      <c r="F28" s="14">
        <v>7300</v>
      </c>
      <c r="G28" s="14">
        <v>10000</v>
      </c>
      <c r="H28" s="14">
        <v>8500</v>
      </c>
      <c r="I28" s="14">
        <v>10500</v>
      </c>
      <c r="J28" s="14">
        <v>7500</v>
      </c>
      <c r="K28" s="14">
        <v>7000</v>
      </c>
      <c r="L28" s="14">
        <v>9000</v>
      </c>
      <c r="M28" s="14">
        <v>20000</v>
      </c>
      <c r="N28" s="14">
        <v>20000</v>
      </c>
      <c r="O28" s="14">
        <v>13000</v>
      </c>
      <c r="P28" s="14">
        <v>11200</v>
      </c>
      <c r="Q28" s="14">
        <v>12500</v>
      </c>
      <c r="R28" s="14">
        <v>20000</v>
      </c>
      <c r="S28" s="14">
        <v>16000</v>
      </c>
      <c r="T28" s="14">
        <v>25000</v>
      </c>
      <c r="U28" s="14">
        <v>25000</v>
      </c>
      <c r="V28" s="14">
        <v>15000</v>
      </c>
      <c r="W28" s="14">
        <v>15000</v>
      </c>
      <c r="X28" s="14">
        <v>22000</v>
      </c>
      <c r="Y28" s="14">
        <v>11000</v>
      </c>
      <c r="Z28" s="14">
        <v>10000</v>
      </c>
      <c r="AA28" s="14">
        <v>15000</v>
      </c>
      <c r="AB28" s="14">
        <v>16000</v>
      </c>
      <c r="AC28" s="14">
        <v>14000</v>
      </c>
      <c r="AD28" s="14">
        <v>12000</v>
      </c>
      <c r="AE28" s="14">
        <v>17800</v>
      </c>
      <c r="AF28" s="14">
        <v>13500</v>
      </c>
      <c r="AG28" s="14">
        <v>33500</v>
      </c>
      <c r="AH28" s="14">
        <v>38500</v>
      </c>
      <c r="AI28" s="14">
        <v>15000</v>
      </c>
      <c r="AJ28" s="14">
        <v>6000</v>
      </c>
      <c r="AK28" s="14">
        <v>9000</v>
      </c>
      <c r="AL28" s="14">
        <v>12000</v>
      </c>
      <c r="AM28" s="14">
        <v>15000</v>
      </c>
      <c r="AN28" s="14">
        <v>5000</v>
      </c>
      <c r="AO28" s="14">
        <v>13200</v>
      </c>
      <c r="AP28" s="14">
        <v>14000</v>
      </c>
    </row>
    <row r="29" spans="1:42" ht="30" customHeight="1">
      <c r="A29" s="158"/>
      <c r="B29" s="21" t="s">
        <v>162</v>
      </c>
      <c r="C29" s="14">
        <v>0</v>
      </c>
      <c r="D29" s="14">
        <v>0</v>
      </c>
      <c r="E29" s="14">
        <v>0</v>
      </c>
      <c r="F29" s="14">
        <v>0</v>
      </c>
      <c r="G29" s="14">
        <v>5400</v>
      </c>
      <c r="H29" s="14">
        <v>0</v>
      </c>
      <c r="I29" s="14">
        <v>0</v>
      </c>
      <c r="J29" s="14">
        <v>0</v>
      </c>
      <c r="K29" s="14">
        <v>0</v>
      </c>
      <c r="L29" s="14">
        <v>0</v>
      </c>
      <c r="M29" s="14">
        <v>8000</v>
      </c>
      <c r="N29" s="14">
        <v>0</v>
      </c>
      <c r="O29" s="14">
        <v>1000</v>
      </c>
      <c r="P29" s="14">
        <v>1200</v>
      </c>
      <c r="Q29" s="14">
        <v>0</v>
      </c>
      <c r="R29" s="14">
        <v>0</v>
      </c>
      <c r="S29" s="14">
        <v>0</v>
      </c>
      <c r="T29" s="14">
        <v>8000</v>
      </c>
      <c r="U29" s="14">
        <v>5000</v>
      </c>
      <c r="V29" s="14">
        <v>0</v>
      </c>
      <c r="W29" s="14">
        <v>8000</v>
      </c>
      <c r="X29" s="14">
        <v>8000</v>
      </c>
      <c r="Y29" s="14">
        <v>0</v>
      </c>
      <c r="Z29" s="14">
        <v>0</v>
      </c>
      <c r="AA29" s="14">
        <v>0</v>
      </c>
      <c r="AB29" s="14">
        <v>0</v>
      </c>
      <c r="AC29" s="14">
        <v>0</v>
      </c>
      <c r="AD29" s="14">
        <v>0</v>
      </c>
      <c r="AE29" s="14">
        <v>300</v>
      </c>
      <c r="AF29" s="14">
        <v>500</v>
      </c>
      <c r="AG29" s="14">
        <v>1000</v>
      </c>
      <c r="AH29" s="14">
        <v>1000</v>
      </c>
      <c r="AI29" s="14">
        <v>0</v>
      </c>
      <c r="AJ29" s="14">
        <v>0</v>
      </c>
      <c r="AK29" s="14">
        <v>0</v>
      </c>
      <c r="AL29" s="14">
        <v>4000</v>
      </c>
      <c r="AM29" s="14">
        <v>0</v>
      </c>
      <c r="AN29" s="14">
        <v>0</v>
      </c>
      <c r="AO29" s="14">
        <v>1200</v>
      </c>
      <c r="AP29" s="14">
        <v>2000</v>
      </c>
    </row>
    <row r="30" spans="1:42" ht="30" customHeight="1">
      <c r="A30" s="158"/>
      <c r="B30" s="21" t="s">
        <v>163</v>
      </c>
      <c r="C30" s="14">
        <f t="shared" ref="C30:F30" si="0">C28</f>
        <v>25000</v>
      </c>
      <c r="D30" s="14">
        <f t="shared" si="0"/>
        <v>13000</v>
      </c>
      <c r="E30" s="14">
        <f t="shared" si="0"/>
        <v>8500</v>
      </c>
      <c r="F30" s="14">
        <f t="shared" si="0"/>
        <v>7300</v>
      </c>
      <c r="G30" s="14">
        <v>4600</v>
      </c>
      <c r="H30" s="14">
        <f t="shared" ref="H30:L30" si="1">H28</f>
        <v>8500</v>
      </c>
      <c r="I30" s="14">
        <f t="shared" si="1"/>
        <v>10500</v>
      </c>
      <c r="J30" s="14">
        <f t="shared" si="1"/>
        <v>7500</v>
      </c>
      <c r="K30" s="14">
        <f t="shared" si="1"/>
        <v>7000</v>
      </c>
      <c r="L30" s="14">
        <f t="shared" si="1"/>
        <v>9000</v>
      </c>
      <c r="M30" s="14">
        <v>12000</v>
      </c>
      <c r="N30" s="14">
        <f>N28</f>
        <v>20000</v>
      </c>
      <c r="O30" s="14">
        <v>12000</v>
      </c>
      <c r="P30" s="14">
        <v>10000</v>
      </c>
      <c r="Q30" s="14">
        <f t="shared" ref="Q30:R30" si="2">Q28</f>
        <v>12500</v>
      </c>
      <c r="R30" s="14">
        <f t="shared" si="2"/>
        <v>20000</v>
      </c>
      <c r="S30" s="14">
        <v>16000</v>
      </c>
      <c r="T30" s="14">
        <v>17000</v>
      </c>
      <c r="U30" s="14">
        <v>20000</v>
      </c>
      <c r="V30" s="14">
        <v>15000</v>
      </c>
      <c r="W30" s="14">
        <v>7000</v>
      </c>
      <c r="X30" s="14">
        <v>14000</v>
      </c>
      <c r="Y30" s="14">
        <v>11000</v>
      </c>
      <c r="Z30" s="14">
        <v>10000</v>
      </c>
      <c r="AA30" s="14">
        <v>15000</v>
      </c>
      <c r="AB30" s="14">
        <v>16000</v>
      </c>
      <c r="AC30" s="14">
        <v>14000</v>
      </c>
      <c r="AD30" s="14">
        <v>12000</v>
      </c>
      <c r="AE30" s="14">
        <v>17500</v>
      </c>
      <c r="AF30" s="14">
        <v>13000</v>
      </c>
      <c r="AG30" s="14">
        <v>32500</v>
      </c>
      <c r="AH30" s="14">
        <v>37500</v>
      </c>
      <c r="AI30" s="14">
        <v>15000</v>
      </c>
      <c r="AJ30" s="14">
        <v>6000</v>
      </c>
      <c r="AK30" s="14">
        <v>9000</v>
      </c>
      <c r="AL30" s="14">
        <v>8000</v>
      </c>
      <c r="AM30" s="14">
        <v>15000</v>
      </c>
      <c r="AN30" s="14">
        <v>5000</v>
      </c>
      <c r="AO30" s="14">
        <v>12000</v>
      </c>
      <c r="AP30" s="14">
        <v>12000</v>
      </c>
    </row>
    <row r="31" spans="1:42" ht="30" customHeight="1">
      <c r="A31" s="158"/>
      <c r="B31" s="11" t="s">
        <v>164</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row>
    <row r="32" spans="1:42" ht="30" customHeight="1">
      <c r="A32" s="158"/>
      <c r="B32" s="21" t="s">
        <v>165</v>
      </c>
      <c r="C32" s="22">
        <v>0.32</v>
      </c>
      <c r="D32" s="22">
        <v>0.34560000000000002</v>
      </c>
      <c r="E32" s="22">
        <v>0.44</v>
      </c>
      <c r="F32" s="22">
        <v>0.41</v>
      </c>
      <c r="G32" s="22">
        <v>0</v>
      </c>
      <c r="H32" s="22">
        <v>0.43</v>
      </c>
      <c r="I32" s="22">
        <v>0</v>
      </c>
      <c r="J32" s="22">
        <v>0.41</v>
      </c>
      <c r="K32" s="22">
        <v>0.38569999999999999</v>
      </c>
      <c r="L32" s="22">
        <v>0.44</v>
      </c>
      <c r="M32" s="23">
        <v>0.5</v>
      </c>
      <c r="N32" s="23">
        <v>0.5</v>
      </c>
      <c r="O32" s="23">
        <v>0.2</v>
      </c>
      <c r="P32" s="23">
        <v>0.2</v>
      </c>
      <c r="Q32" s="23">
        <v>0.5</v>
      </c>
      <c r="R32" s="23">
        <v>0.37</v>
      </c>
      <c r="S32" s="23">
        <v>0.2</v>
      </c>
      <c r="T32" s="23">
        <v>0.3</v>
      </c>
      <c r="U32" s="24">
        <v>0.15</v>
      </c>
      <c r="V32" s="24">
        <v>0.2</v>
      </c>
      <c r="W32" s="24">
        <v>0.214</v>
      </c>
      <c r="X32" s="24">
        <v>0.35899999999999999</v>
      </c>
      <c r="Y32" s="24">
        <v>0.184</v>
      </c>
      <c r="Z32" s="24">
        <v>0</v>
      </c>
      <c r="AA32" s="24">
        <v>0</v>
      </c>
      <c r="AB32" s="24">
        <v>0</v>
      </c>
      <c r="AC32" s="24">
        <v>0</v>
      </c>
      <c r="AD32" s="24">
        <v>0</v>
      </c>
      <c r="AE32" s="23">
        <v>0.15</v>
      </c>
      <c r="AF32" s="23">
        <v>0.1</v>
      </c>
      <c r="AG32" s="23">
        <v>0.15</v>
      </c>
      <c r="AH32" s="23">
        <v>0.1</v>
      </c>
      <c r="AI32" s="24">
        <v>0.4</v>
      </c>
      <c r="AJ32" s="24">
        <v>0.498</v>
      </c>
      <c r="AK32" s="24">
        <v>0.109</v>
      </c>
      <c r="AL32" s="24">
        <v>0</v>
      </c>
      <c r="AM32" s="24">
        <v>0.4</v>
      </c>
      <c r="AN32" s="24">
        <v>0.51200000000000001</v>
      </c>
      <c r="AO32" s="24">
        <v>0.2</v>
      </c>
      <c r="AP32" s="24">
        <v>0.2</v>
      </c>
    </row>
    <row r="33" spans="1:42" ht="30" customHeight="1">
      <c r="A33" s="158"/>
      <c r="B33" s="21" t="s">
        <v>166</v>
      </c>
      <c r="C33" s="23">
        <v>7.1999999999999995E-2</v>
      </c>
      <c r="D33" s="23">
        <v>0.24959999999999999</v>
      </c>
      <c r="E33" s="23">
        <v>0.12</v>
      </c>
      <c r="F33" s="23">
        <v>0.1643</v>
      </c>
      <c r="G33" s="23">
        <v>0</v>
      </c>
      <c r="H33" s="23">
        <v>0.13</v>
      </c>
      <c r="I33" s="23">
        <v>0</v>
      </c>
      <c r="J33" s="23">
        <v>0.16</v>
      </c>
      <c r="K33" s="23">
        <v>0.17</v>
      </c>
      <c r="L33" s="23">
        <v>0.12770000000000001</v>
      </c>
      <c r="M33" s="23">
        <v>0.3</v>
      </c>
      <c r="N33" s="23">
        <v>0.2</v>
      </c>
      <c r="O33" s="23">
        <v>0.1</v>
      </c>
      <c r="P33" s="23">
        <v>0.15</v>
      </c>
      <c r="Q33" s="23">
        <v>0.2</v>
      </c>
      <c r="R33" s="23">
        <v>0.03</v>
      </c>
      <c r="S33" s="23">
        <v>0.2</v>
      </c>
      <c r="T33" s="23">
        <v>0.4</v>
      </c>
      <c r="U33" s="24">
        <v>0.22500000000000001</v>
      </c>
      <c r="V33" s="24">
        <v>0.33300000000000002</v>
      </c>
      <c r="W33" s="24">
        <v>0.42799999999999999</v>
      </c>
      <c r="X33" s="24">
        <v>0.214</v>
      </c>
      <c r="Y33" s="24">
        <v>0.184</v>
      </c>
      <c r="Z33" s="24">
        <v>0</v>
      </c>
      <c r="AA33" s="24">
        <v>0.2</v>
      </c>
      <c r="AB33" s="24">
        <v>0.188</v>
      </c>
      <c r="AC33" s="24">
        <v>0</v>
      </c>
      <c r="AD33" s="24">
        <v>0</v>
      </c>
      <c r="AE33" s="23">
        <v>0.1</v>
      </c>
      <c r="AF33" s="23">
        <v>0.05</v>
      </c>
      <c r="AG33" s="23">
        <v>0.2</v>
      </c>
      <c r="AH33" s="23">
        <v>0.14000000000000001</v>
      </c>
      <c r="AI33" s="24">
        <v>0.4</v>
      </c>
      <c r="AJ33" s="24">
        <v>0</v>
      </c>
      <c r="AK33" s="24">
        <v>0.24099999999999999</v>
      </c>
      <c r="AL33" s="24">
        <v>0</v>
      </c>
      <c r="AM33" s="24">
        <v>0.3</v>
      </c>
      <c r="AN33" s="24">
        <v>8.2000000000000003E-2</v>
      </c>
      <c r="AO33" s="24">
        <v>0.1</v>
      </c>
      <c r="AP33" s="24">
        <v>0.1</v>
      </c>
    </row>
    <row r="34" spans="1:42" ht="30" customHeight="1">
      <c r="A34" s="158"/>
      <c r="B34" s="21" t="s">
        <v>167</v>
      </c>
      <c r="C34" s="23">
        <v>0.12</v>
      </c>
      <c r="D34" s="23">
        <v>0</v>
      </c>
      <c r="E34" s="23">
        <v>0.06</v>
      </c>
      <c r="F34" s="23">
        <v>0</v>
      </c>
      <c r="G34" s="23">
        <v>0</v>
      </c>
      <c r="H34" s="23">
        <v>0.05</v>
      </c>
      <c r="I34" s="23">
        <v>0</v>
      </c>
      <c r="J34" s="23">
        <v>0</v>
      </c>
      <c r="K34" s="23">
        <v>0</v>
      </c>
      <c r="L34" s="23">
        <v>5.5500000000000001E-2</v>
      </c>
      <c r="M34" s="23">
        <v>0.1</v>
      </c>
      <c r="N34" s="23">
        <v>0.1</v>
      </c>
      <c r="O34" s="23">
        <v>0.1</v>
      </c>
      <c r="P34" s="23">
        <v>0.1</v>
      </c>
      <c r="Q34" s="23">
        <v>0.02</v>
      </c>
      <c r="R34" s="23">
        <v>0.05</v>
      </c>
      <c r="S34" s="23">
        <v>0.1</v>
      </c>
      <c r="T34" s="23">
        <v>0.08</v>
      </c>
      <c r="U34" s="24">
        <v>0.1</v>
      </c>
      <c r="V34" s="24">
        <v>0.16800000000000001</v>
      </c>
      <c r="W34" s="24">
        <v>0</v>
      </c>
      <c r="X34" s="24">
        <v>7.0999999999999994E-2</v>
      </c>
      <c r="Y34" s="24">
        <v>0.09</v>
      </c>
      <c r="Z34" s="24">
        <v>0.3</v>
      </c>
      <c r="AA34" s="24">
        <v>0</v>
      </c>
      <c r="AB34" s="24">
        <v>0.125</v>
      </c>
      <c r="AC34" s="24">
        <v>0.28499999999999998</v>
      </c>
      <c r="AD34" s="24">
        <v>0.33300000000000002</v>
      </c>
      <c r="AE34" s="23">
        <v>0.1</v>
      </c>
      <c r="AF34" s="23">
        <v>0.1</v>
      </c>
      <c r="AG34" s="23">
        <v>0.05</v>
      </c>
      <c r="AH34" s="23">
        <v>7.0000000000000007E-2</v>
      </c>
      <c r="AI34" s="24">
        <v>0</v>
      </c>
      <c r="AJ34" s="24">
        <v>0.377</v>
      </c>
      <c r="AK34" s="24">
        <v>8.1000000000000003E-2</v>
      </c>
      <c r="AL34" s="24">
        <v>1</v>
      </c>
      <c r="AM34" s="24">
        <v>0</v>
      </c>
      <c r="AN34" s="24">
        <v>0</v>
      </c>
      <c r="AO34" s="24">
        <v>0.1</v>
      </c>
      <c r="AP34" s="24">
        <v>0.1</v>
      </c>
    </row>
    <row r="35" spans="1:42" ht="30" customHeight="1">
      <c r="A35" s="158"/>
      <c r="B35" s="21" t="s">
        <v>168</v>
      </c>
      <c r="C35" s="23">
        <v>0.35</v>
      </c>
      <c r="D35" s="23">
        <v>9.6000000000000002E-2</v>
      </c>
      <c r="E35" s="23">
        <v>0.11</v>
      </c>
      <c r="F35" s="23">
        <v>0</v>
      </c>
      <c r="G35" s="23">
        <v>0</v>
      </c>
      <c r="H35" s="23">
        <v>0.11</v>
      </c>
      <c r="I35" s="23">
        <v>0</v>
      </c>
      <c r="J35" s="23">
        <v>0</v>
      </c>
      <c r="K35" s="23">
        <v>0</v>
      </c>
      <c r="L35" s="23">
        <v>0.13</v>
      </c>
      <c r="M35" s="23">
        <v>0.05</v>
      </c>
      <c r="N35" s="23">
        <v>0.1</v>
      </c>
      <c r="O35" s="23">
        <v>0.25</v>
      </c>
      <c r="P35" s="23">
        <v>0.3</v>
      </c>
      <c r="Q35" s="23">
        <v>0.2</v>
      </c>
      <c r="R35" s="23">
        <v>0.5</v>
      </c>
      <c r="S35" s="23">
        <v>0.35</v>
      </c>
      <c r="T35" s="23">
        <v>0.1</v>
      </c>
      <c r="U35" s="24">
        <v>0.17499999999999999</v>
      </c>
      <c r="V35" s="24">
        <v>0</v>
      </c>
      <c r="W35" s="24">
        <v>0.28699999999999998</v>
      </c>
      <c r="X35" s="24">
        <v>0.108</v>
      </c>
      <c r="Y35" s="24">
        <v>0.27200000000000002</v>
      </c>
      <c r="Z35" s="24">
        <v>0.5</v>
      </c>
      <c r="AA35" s="24">
        <v>0.66700000000000004</v>
      </c>
      <c r="AB35" s="24">
        <v>0.625</v>
      </c>
      <c r="AC35" s="24">
        <v>0.57099999999999995</v>
      </c>
      <c r="AD35" s="24">
        <v>0.5</v>
      </c>
      <c r="AE35" s="23">
        <v>0.2</v>
      </c>
      <c r="AF35" s="23">
        <v>0.25</v>
      </c>
      <c r="AG35" s="23">
        <v>0.15</v>
      </c>
      <c r="AH35" s="23">
        <v>0.24</v>
      </c>
      <c r="AI35" s="24">
        <v>0</v>
      </c>
      <c r="AJ35" s="24">
        <v>0</v>
      </c>
      <c r="AK35" s="24">
        <v>0.56699999999999995</v>
      </c>
      <c r="AL35" s="24">
        <v>0</v>
      </c>
      <c r="AM35" s="24">
        <v>0</v>
      </c>
      <c r="AN35" s="24">
        <v>0.123</v>
      </c>
      <c r="AO35" s="24">
        <v>0.25</v>
      </c>
      <c r="AP35" s="24">
        <v>0.25</v>
      </c>
    </row>
    <row r="36" spans="1:42" ht="30" customHeight="1">
      <c r="A36" s="158"/>
      <c r="B36" s="21" t="s">
        <v>169</v>
      </c>
      <c r="C36" s="23">
        <v>0</v>
      </c>
      <c r="D36" s="23">
        <v>0.1</v>
      </c>
      <c r="E36" s="23">
        <v>0.15</v>
      </c>
      <c r="F36" s="23">
        <v>0.16</v>
      </c>
      <c r="G36" s="23">
        <v>0</v>
      </c>
      <c r="H36" s="23">
        <v>0.15</v>
      </c>
      <c r="I36" s="23">
        <v>0</v>
      </c>
      <c r="J36" s="23">
        <v>0.17</v>
      </c>
      <c r="K36" s="23">
        <v>0.17</v>
      </c>
      <c r="L36" s="23">
        <v>0.13</v>
      </c>
      <c r="M36" s="23">
        <v>0.05</v>
      </c>
      <c r="N36" s="23">
        <v>0.05</v>
      </c>
      <c r="O36" s="23">
        <v>0.05</v>
      </c>
      <c r="P36" s="23">
        <v>0.03</v>
      </c>
      <c r="Q36" s="23">
        <v>0.08</v>
      </c>
      <c r="R36" s="23">
        <v>0.05</v>
      </c>
      <c r="S36" s="23">
        <v>0.05</v>
      </c>
      <c r="T36" s="23">
        <v>0.1</v>
      </c>
      <c r="U36" s="24">
        <v>0.15</v>
      </c>
      <c r="V36" s="24">
        <v>0.13300000000000001</v>
      </c>
      <c r="W36" s="24">
        <v>0</v>
      </c>
      <c r="X36" s="24">
        <v>1.4E-2</v>
      </c>
      <c r="Y36" s="24">
        <v>4.4999999999999998E-2</v>
      </c>
      <c r="Z36" s="24">
        <v>0.2</v>
      </c>
      <c r="AA36" s="24">
        <v>3.3000000000000002E-2</v>
      </c>
      <c r="AB36" s="24">
        <v>6.2E-2</v>
      </c>
      <c r="AC36" s="24">
        <v>0</v>
      </c>
      <c r="AD36" s="24">
        <v>0</v>
      </c>
      <c r="AE36" s="25">
        <v>0.25</v>
      </c>
      <c r="AF36" s="23">
        <v>0.1</v>
      </c>
      <c r="AG36" s="23">
        <v>0.2</v>
      </c>
      <c r="AH36" s="23">
        <v>0.2</v>
      </c>
      <c r="AI36" s="24">
        <v>0.13300000000000001</v>
      </c>
      <c r="AJ36" s="24">
        <v>0.03</v>
      </c>
      <c r="AK36" s="24">
        <v>0</v>
      </c>
      <c r="AL36" s="24">
        <v>0</v>
      </c>
      <c r="AM36" s="24">
        <v>7.0000000000000007E-2</v>
      </c>
      <c r="AN36" s="24">
        <v>0.184</v>
      </c>
      <c r="AO36" s="24">
        <v>0.05</v>
      </c>
      <c r="AP36" s="24">
        <v>0.05</v>
      </c>
    </row>
    <row r="37" spans="1:42" ht="30" customHeight="1">
      <c r="A37" s="158"/>
      <c r="B37" s="21" t="s">
        <v>170</v>
      </c>
      <c r="C37" s="23">
        <v>5.3999999999999999E-2</v>
      </c>
      <c r="D37" s="23">
        <v>0.1</v>
      </c>
      <c r="E37" s="23">
        <v>0.09</v>
      </c>
      <c r="F37" s="23">
        <v>0.26300000000000001</v>
      </c>
      <c r="G37" s="23">
        <v>0.3478</v>
      </c>
      <c r="H37" s="23">
        <v>0.09</v>
      </c>
      <c r="I37" s="23">
        <v>0.25</v>
      </c>
      <c r="J37" s="23">
        <v>0.26</v>
      </c>
      <c r="K37" s="23">
        <v>0.27</v>
      </c>
      <c r="L37" s="23">
        <v>9.4399999999999998E-2</v>
      </c>
      <c r="M37" s="23">
        <v>0</v>
      </c>
      <c r="N37" s="23">
        <v>0.03</v>
      </c>
      <c r="O37" s="23">
        <v>0.05</v>
      </c>
      <c r="P37" s="23">
        <v>7.0000000000000007E-2</v>
      </c>
      <c r="Q37" s="23">
        <v>0</v>
      </c>
      <c r="R37" s="23">
        <v>0</v>
      </c>
      <c r="S37" s="23">
        <v>0.02</v>
      </c>
      <c r="T37" s="23">
        <v>0.01</v>
      </c>
      <c r="U37" s="24">
        <v>0.1</v>
      </c>
      <c r="V37" s="24">
        <v>0.1</v>
      </c>
      <c r="W37" s="24">
        <v>7.0999999999999994E-2</v>
      </c>
      <c r="X37" s="24">
        <v>7.0999999999999994E-2</v>
      </c>
      <c r="Y37" s="24">
        <v>4.4999999999999998E-2</v>
      </c>
      <c r="Z37" s="24">
        <v>0</v>
      </c>
      <c r="AA37" s="24">
        <v>3.3000000000000002E-2</v>
      </c>
      <c r="AB37" s="24">
        <v>0</v>
      </c>
      <c r="AC37" s="24">
        <v>0</v>
      </c>
      <c r="AD37" s="24">
        <v>0</v>
      </c>
      <c r="AE37" s="23">
        <v>0.05</v>
      </c>
      <c r="AF37" s="23">
        <v>0.2</v>
      </c>
      <c r="AG37" s="23">
        <v>0.1</v>
      </c>
      <c r="AH37" s="23">
        <v>0.1</v>
      </c>
      <c r="AI37" s="24">
        <v>2.5999999999999999E-2</v>
      </c>
      <c r="AJ37" s="24">
        <v>0.09</v>
      </c>
      <c r="AK37" s="24">
        <v>0</v>
      </c>
      <c r="AL37" s="24">
        <v>0</v>
      </c>
      <c r="AM37" s="24">
        <v>0.23</v>
      </c>
      <c r="AN37" s="24">
        <v>9.8000000000000004E-2</v>
      </c>
      <c r="AO37" s="24">
        <v>0.05</v>
      </c>
      <c r="AP37" s="24">
        <v>0.05</v>
      </c>
    </row>
    <row r="38" spans="1:42" ht="30" customHeight="1">
      <c r="A38" s="158"/>
      <c r="B38" s="21" t="s">
        <v>171</v>
      </c>
      <c r="C38" s="23">
        <v>0.02</v>
      </c>
      <c r="D38" s="23">
        <v>0</v>
      </c>
      <c r="E38" s="23">
        <v>0</v>
      </c>
      <c r="F38" s="23">
        <v>0</v>
      </c>
      <c r="G38" s="23">
        <v>0</v>
      </c>
      <c r="H38" s="23">
        <v>0</v>
      </c>
      <c r="I38" s="23">
        <v>0</v>
      </c>
      <c r="J38" s="23">
        <v>0</v>
      </c>
      <c r="K38" s="23">
        <v>0</v>
      </c>
      <c r="L38" s="23">
        <v>0</v>
      </c>
      <c r="M38" s="23">
        <v>0</v>
      </c>
      <c r="N38" s="23">
        <v>0</v>
      </c>
      <c r="O38" s="23">
        <v>0.05</v>
      </c>
      <c r="P38" s="23">
        <v>0.05</v>
      </c>
      <c r="Q38" s="23">
        <v>0</v>
      </c>
      <c r="R38" s="23">
        <v>0</v>
      </c>
      <c r="S38" s="23">
        <v>0.05</v>
      </c>
      <c r="T38" s="23">
        <v>0</v>
      </c>
      <c r="U38" s="24">
        <v>0.05</v>
      </c>
      <c r="V38" s="24">
        <v>3.3000000000000002E-2</v>
      </c>
      <c r="W38" s="24">
        <v>0</v>
      </c>
      <c r="X38" s="24">
        <v>0.121</v>
      </c>
      <c r="Y38" s="24">
        <v>0.09</v>
      </c>
      <c r="Z38" s="24">
        <v>0</v>
      </c>
      <c r="AA38" s="24">
        <v>6.7000000000000004E-2</v>
      </c>
      <c r="AB38" s="24">
        <v>0</v>
      </c>
      <c r="AC38" s="24">
        <v>0</v>
      </c>
      <c r="AD38" s="24">
        <v>0</v>
      </c>
      <c r="AE38" s="23">
        <v>0.05</v>
      </c>
      <c r="AF38" s="23">
        <v>0.1</v>
      </c>
      <c r="AG38" s="23">
        <v>0.05</v>
      </c>
      <c r="AH38" s="23">
        <v>0.05</v>
      </c>
      <c r="AI38" s="24">
        <v>0</v>
      </c>
      <c r="AJ38" s="24">
        <v>0</v>
      </c>
      <c r="AK38" s="24">
        <v>0</v>
      </c>
      <c r="AL38" s="24">
        <v>0</v>
      </c>
      <c r="AM38" s="24">
        <v>0</v>
      </c>
      <c r="AN38" s="24">
        <v>0</v>
      </c>
      <c r="AO38" s="24">
        <v>0.05</v>
      </c>
      <c r="AP38" s="24">
        <v>0.05</v>
      </c>
    </row>
    <row r="39" spans="1:42" ht="30" customHeight="1">
      <c r="A39" s="158"/>
      <c r="B39" s="21" t="s">
        <v>172</v>
      </c>
      <c r="C39" s="23">
        <v>0.06</v>
      </c>
      <c r="D39" s="23">
        <v>0.104</v>
      </c>
      <c r="E39" s="23">
        <v>0.03</v>
      </c>
      <c r="F39" s="23">
        <v>0</v>
      </c>
      <c r="G39" s="23">
        <v>0.65</v>
      </c>
      <c r="H39" s="23">
        <v>0.04</v>
      </c>
      <c r="I39" s="23">
        <v>0.75</v>
      </c>
      <c r="J39" s="23">
        <v>0</v>
      </c>
      <c r="K39" s="23">
        <v>0</v>
      </c>
      <c r="L39" s="23">
        <v>0.02</v>
      </c>
      <c r="M39" s="23">
        <v>0</v>
      </c>
      <c r="N39" s="23">
        <v>0.02</v>
      </c>
      <c r="O39" s="23">
        <v>0.05</v>
      </c>
      <c r="P39" s="23">
        <v>0.05</v>
      </c>
      <c r="Q39" s="23">
        <v>0</v>
      </c>
      <c r="R39" s="23">
        <v>0</v>
      </c>
      <c r="S39" s="23">
        <v>0.02</v>
      </c>
      <c r="T39" s="23">
        <v>0.01</v>
      </c>
      <c r="U39" s="24">
        <v>0.05</v>
      </c>
      <c r="V39" s="24">
        <v>3.3000000000000002E-2</v>
      </c>
      <c r="W39" s="24">
        <v>0</v>
      </c>
      <c r="X39" s="24">
        <v>4.2000000000000003E-2</v>
      </c>
      <c r="Y39" s="24">
        <v>0.09</v>
      </c>
      <c r="Z39" s="24">
        <v>0</v>
      </c>
      <c r="AA39" s="24">
        <v>0</v>
      </c>
      <c r="AB39" s="24">
        <v>0</v>
      </c>
      <c r="AC39" s="24">
        <v>0</v>
      </c>
      <c r="AD39" s="24">
        <v>0</v>
      </c>
      <c r="AE39" s="23">
        <v>0.1</v>
      </c>
      <c r="AF39" s="23">
        <v>0.1</v>
      </c>
      <c r="AG39" s="23">
        <v>0.1</v>
      </c>
      <c r="AH39" s="23">
        <v>0.1</v>
      </c>
      <c r="AI39" s="24">
        <v>0.04</v>
      </c>
      <c r="AJ39" s="24">
        <v>0</v>
      </c>
      <c r="AK39" s="24">
        <v>0</v>
      </c>
      <c r="AL39" s="24">
        <v>0</v>
      </c>
      <c r="AM39" s="24">
        <v>0</v>
      </c>
      <c r="AN39" s="24">
        <v>0</v>
      </c>
      <c r="AO39" s="24">
        <v>0.05</v>
      </c>
      <c r="AP39" s="24">
        <v>0.05</v>
      </c>
    </row>
    <row r="40" spans="1:42" ht="30" customHeight="1">
      <c r="A40" s="158"/>
      <c r="B40" s="21" t="s">
        <v>173</v>
      </c>
      <c r="C40" s="23">
        <v>0</v>
      </c>
      <c r="D40" s="23">
        <v>0</v>
      </c>
      <c r="E40" s="23">
        <v>0</v>
      </c>
      <c r="F40" s="23">
        <v>0</v>
      </c>
      <c r="G40" s="23">
        <v>0</v>
      </c>
      <c r="H40" s="23">
        <v>0</v>
      </c>
      <c r="I40" s="23">
        <v>0</v>
      </c>
      <c r="J40" s="23">
        <v>0</v>
      </c>
      <c r="K40" s="23">
        <v>0</v>
      </c>
      <c r="L40" s="23">
        <v>0</v>
      </c>
      <c r="M40" s="23">
        <v>0</v>
      </c>
      <c r="N40" s="23">
        <v>0</v>
      </c>
      <c r="O40" s="23">
        <v>0.15</v>
      </c>
      <c r="P40" s="23">
        <v>0.05</v>
      </c>
      <c r="Q40" s="23">
        <v>0</v>
      </c>
      <c r="R40" s="23">
        <v>0</v>
      </c>
      <c r="S40" s="23">
        <v>0.01</v>
      </c>
      <c r="T40" s="23">
        <v>0</v>
      </c>
      <c r="U40" s="24">
        <v>0</v>
      </c>
      <c r="V40" s="24">
        <v>0</v>
      </c>
      <c r="W40" s="24">
        <v>0</v>
      </c>
      <c r="X40" s="24">
        <v>0</v>
      </c>
      <c r="Y40" s="24">
        <v>0</v>
      </c>
      <c r="Z40" s="24">
        <v>0</v>
      </c>
      <c r="AA40" s="24">
        <v>0</v>
      </c>
      <c r="AB40" s="24">
        <v>0</v>
      </c>
      <c r="AC40" s="24">
        <v>0.14199999999999999</v>
      </c>
      <c r="AD40" s="24">
        <v>0.16700000000000001</v>
      </c>
      <c r="AE40" s="23">
        <v>0</v>
      </c>
      <c r="AF40" s="23">
        <v>0</v>
      </c>
      <c r="AG40" s="23">
        <v>0</v>
      </c>
      <c r="AH40" s="23">
        <v>0</v>
      </c>
      <c r="AI40" s="24">
        <v>0</v>
      </c>
      <c r="AJ40" s="24">
        <v>0</v>
      </c>
      <c r="AK40" s="24">
        <v>0</v>
      </c>
      <c r="AL40" s="24">
        <v>0</v>
      </c>
      <c r="AM40" s="24">
        <v>0</v>
      </c>
      <c r="AN40" s="24">
        <v>0</v>
      </c>
      <c r="AO40" s="24">
        <v>0.15</v>
      </c>
      <c r="AP40" s="24">
        <v>0.15</v>
      </c>
    </row>
    <row r="41" spans="1:42" ht="30" customHeight="1">
      <c r="A41" s="158"/>
      <c r="B41" s="11" t="s">
        <v>174</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row>
    <row r="42" spans="1:42" ht="30" customHeight="1">
      <c r="A42" s="158"/>
      <c r="B42" s="21" t="s">
        <v>175</v>
      </c>
      <c r="C42" s="23">
        <v>0.2142</v>
      </c>
      <c r="D42" s="23">
        <v>0.17</v>
      </c>
      <c r="E42" s="23">
        <v>0.20680000000000001</v>
      </c>
      <c r="F42" s="23">
        <v>0.25</v>
      </c>
      <c r="G42" s="23">
        <v>0</v>
      </c>
      <c r="H42" s="23">
        <v>0.21</v>
      </c>
      <c r="I42" s="23">
        <v>0</v>
      </c>
      <c r="J42" s="23">
        <v>0.26</v>
      </c>
      <c r="K42" s="23">
        <v>0.25</v>
      </c>
      <c r="L42" s="23">
        <v>0.22</v>
      </c>
      <c r="M42" s="24">
        <v>0.5</v>
      </c>
      <c r="N42" s="24">
        <v>0.5</v>
      </c>
      <c r="O42" s="24">
        <v>0.2</v>
      </c>
      <c r="P42" s="24">
        <v>0.25</v>
      </c>
      <c r="Q42" s="24">
        <v>0.5</v>
      </c>
      <c r="R42" s="24">
        <v>0.37</v>
      </c>
      <c r="S42" s="24">
        <v>0.2</v>
      </c>
      <c r="T42" s="24">
        <v>0.3</v>
      </c>
      <c r="U42" s="24">
        <v>5.6000000000000001E-2</v>
      </c>
      <c r="V42" s="24">
        <v>8.2000000000000003E-2</v>
      </c>
      <c r="W42" s="24">
        <v>0.11899999999999999</v>
      </c>
      <c r="X42" s="24">
        <v>0.26</v>
      </c>
      <c r="Y42" s="24">
        <v>0.109</v>
      </c>
      <c r="Z42" s="24">
        <v>0</v>
      </c>
      <c r="AA42" s="24">
        <v>0</v>
      </c>
      <c r="AB42" s="24">
        <v>0</v>
      </c>
      <c r="AC42" s="24">
        <v>0</v>
      </c>
      <c r="AD42" s="24">
        <v>0</v>
      </c>
      <c r="AE42" s="24">
        <v>0.13980000000000001</v>
      </c>
      <c r="AF42" s="24">
        <v>0.08</v>
      </c>
      <c r="AG42" s="24">
        <v>0.13</v>
      </c>
      <c r="AH42" s="24">
        <v>0.14000000000000001</v>
      </c>
      <c r="AI42" s="24">
        <v>0.19900000000000001</v>
      </c>
      <c r="AJ42" s="24">
        <v>0.26</v>
      </c>
      <c r="AK42" s="24">
        <v>3.9E-2</v>
      </c>
      <c r="AL42" s="24">
        <v>0</v>
      </c>
      <c r="AM42" s="24">
        <v>0.26800000000000002</v>
      </c>
      <c r="AN42" s="24">
        <v>0.192</v>
      </c>
      <c r="AO42" s="24">
        <v>0.2</v>
      </c>
      <c r="AP42" s="24">
        <v>0.2</v>
      </c>
    </row>
    <row r="43" spans="1:42" ht="30" customHeight="1">
      <c r="A43" s="158"/>
      <c r="B43" s="21" t="s">
        <v>176</v>
      </c>
      <c r="C43" s="23">
        <v>0.1</v>
      </c>
      <c r="D43" s="23">
        <v>0.2195</v>
      </c>
      <c r="E43" s="23">
        <v>8.2699999999999996E-2</v>
      </c>
      <c r="F43" s="23">
        <v>0.13</v>
      </c>
      <c r="G43" s="23">
        <v>0</v>
      </c>
      <c r="H43" s="23">
        <v>0.09</v>
      </c>
      <c r="I43" s="23">
        <v>0</v>
      </c>
      <c r="J43" s="23">
        <v>0.13</v>
      </c>
      <c r="K43" s="23">
        <v>0.13</v>
      </c>
      <c r="L43" s="23">
        <v>0.08</v>
      </c>
      <c r="M43" s="24">
        <v>0.3</v>
      </c>
      <c r="N43" s="24">
        <v>0.2</v>
      </c>
      <c r="O43" s="24">
        <v>0.1</v>
      </c>
      <c r="P43" s="24">
        <v>0.1</v>
      </c>
      <c r="Q43" s="24">
        <v>0.2</v>
      </c>
      <c r="R43" s="24">
        <v>0.03</v>
      </c>
      <c r="S43" s="24">
        <v>0.2</v>
      </c>
      <c r="T43" s="24">
        <v>0.4</v>
      </c>
      <c r="U43" s="24">
        <v>0.17100000000000001</v>
      </c>
      <c r="V43" s="24">
        <v>0.27400000000000002</v>
      </c>
      <c r="W43" s="24">
        <v>0.47099999999999997</v>
      </c>
      <c r="X43" s="24">
        <v>0.31</v>
      </c>
      <c r="Y43" s="24">
        <v>0.218</v>
      </c>
      <c r="Z43" s="24">
        <v>0</v>
      </c>
      <c r="AA43" s="24">
        <v>0.16400000000000001</v>
      </c>
      <c r="AB43" s="24">
        <v>0.13400000000000001</v>
      </c>
      <c r="AC43" s="24">
        <v>0</v>
      </c>
      <c r="AD43" s="24">
        <v>0</v>
      </c>
      <c r="AE43" s="24">
        <v>0.14000000000000001</v>
      </c>
      <c r="AF43" s="24">
        <v>0.15</v>
      </c>
      <c r="AG43" s="24">
        <v>0.11</v>
      </c>
      <c r="AH43" s="24">
        <v>0.11</v>
      </c>
      <c r="AI43" s="24">
        <v>0.26500000000000001</v>
      </c>
      <c r="AJ43" s="24">
        <v>0</v>
      </c>
      <c r="AK43" s="24">
        <v>0.13700000000000001</v>
      </c>
      <c r="AL43" s="24">
        <v>0</v>
      </c>
      <c r="AM43" s="24">
        <v>0.26800000000000002</v>
      </c>
      <c r="AN43" s="24">
        <v>7.6999999999999999E-2</v>
      </c>
      <c r="AO43" s="24">
        <v>0.1</v>
      </c>
      <c r="AP43" s="24">
        <v>0.1</v>
      </c>
    </row>
    <row r="44" spans="1:42" ht="30" customHeight="1">
      <c r="A44" s="158"/>
      <c r="B44" s="21" t="s">
        <v>177</v>
      </c>
      <c r="C44" s="23">
        <v>0.1</v>
      </c>
      <c r="D44" s="23">
        <v>0</v>
      </c>
      <c r="E44" s="23">
        <v>0.1241</v>
      </c>
      <c r="F44" s="23">
        <v>0</v>
      </c>
      <c r="G44" s="23">
        <v>0</v>
      </c>
      <c r="H44" s="23">
        <v>0.12</v>
      </c>
      <c r="I44" s="23">
        <v>0</v>
      </c>
      <c r="J44" s="23">
        <v>0</v>
      </c>
      <c r="K44" s="23">
        <v>0</v>
      </c>
      <c r="L44" s="23">
        <v>0.12</v>
      </c>
      <c r="M44" s="24">
        <v>0.1</v>
      </c>
      <c r="N44" s="24">
        <v>0.1</v>
      </c>
      <c r="O44" s="24">
        <v>0.1</v>
      </c>
      <c r="P44" s="24">
        <v>0.1</v>
      </c>
      <c r="Q44" s="24">
        <v>0.02</v>
      </c>
      <c r="R44" s="24">
        <v>0.05</v>
      </c>
      <c r="S44" s="24">
        <v>0.1</v>
      </c>
      <c r="T44" s="24">
        <v>0.08</v>
      </c>
      <c r="U44" s="24">
        <v>7.4999999999999997E-2</v>
      </c>
      <c r="V44" s="24">
        <v>0.13700000000000001</v>
      </c>
      <c r="W44" s="24">
        <v>0</v>
      </c>
      <c r="X44" s="24">
        <v>0.10299999999999999</v>
      </c>
      <c r="Y44" s="24">
        <v>0.1</v>
      </c>
      <c r="Z44" s="24">
        <v>0.16200000000000001</v>
      </c>
      <c r="AA44" s="24">
        <v>0</v>
      </c>
      <c r="AB44" s="24">
        <v>8.8999999999999996E-2</v>
      </c>
      <c r="AC44" s="24">
        <v>0.23799999999999999</v>
      </c>
      <c r="AD44" s="24">
        <v>0.28000000000000003</v>
      </c>
      <c r="AE44" s="24">
        <v>0.13</v>
      </c>
      <c r="AF44" s="24">
        <v>0.13</v>
      </c>
      <c r="AG44" s="24">
        <v>0.14000000000000001</v>
      </c>
      <c r="AH44" s="24">
        <v>0.12</v>
      </c>
      <c r="AI44" s="24">
        <v>0</v>
      </c>
      <c r="AJ44" s="24">
        <v>0.61</v>
      </c>
      <c r="AK44" s="24">
        <v>3.9E-2</v>
      </c>
      <c r="AL44" s="24">
        <v>1</v>
      </c>
      <c r="AM44" s="24">
        <v>0</v>
      </c>
      <c r="AN44" s="24">
        <v>0</v>
      </c>
      <c r="AO44" s="24">
        <v>0.1</v>
      </c>
      <c r="AP44" s="24">
        <v>0.1</v>
      </c>
    </row>
    <row r="45" spans="1:42" ht="30" customHeight="1">
      <c r="A45" s="158"/>
      <c r="B45" s="21" t="s">
        <v>178</v>
      </c>
      <c r="C45" s="23">
        <v>0.52</v>
      </c>
      <c r="D45" s="23">
        <v>0.15</v>
      </c>
      <c r="E45" s="23">
        <v>0.12</v>
      </c>
      <c r="F45" s="23">
        <v>0</v>
      </c>
      <c r="G45" s="23">
        <v>0</v>
      </c>
      <c r="H45" s="23">
        <v>0.12</v>
      </c>
      <c r="I45" s="23">
        <v>0</v>
      </c>
      <c r="J45" s="23">
        <v>0</v>
      </c>
      <c r="K45" s="23">
        <v>0</v>
      </c>
      <c r="L45" s="23">
        <v>0.13</v>
      </c>
      <c r="M45" s="24">
        <v>0.05</v>
      </c>
      <c r="N45" s="24">
        <v>0.1</v>
      </c>
      <c r="O45" s="24">
        <v>0.25</v>
      </c>
      <c r="P45" s="24">
        <v>0.3</v>
      </c>
      <c r="Q45" s="24">
        <v>0.2</v>
      </c>
      <c r="R45" s="24">
        <v>0.5</v>
      </c>
      <c r="S45" s="24">
        <v>0.35</v>
      </c>
      <c r="T45" s="24">
        <v>0.1</v>
      </c>
      <c r="U45" s="24">
        <v>0.17100000000000001</v>
      </c>
      <c r="V45" s="24">
        <v>0</v>
      </c>
      <c r="W45" s="24">
        <v>0.40400000000000003</v>
      </c>
      <c r="X45" s="24">
        <v>0.2</v>
      </c>
      <c r="Y45" s="24">
        <v>0.42299999999999999</v>
      </c>
      <c r="Z45" s="24">
        <v>0.34899999999999998</v>
      </c>
      <c r="AA45" s="24">
        <v>0.70299999999999996</v>
      </c>
      <c r="AB45" s="24">
        <v>0.57599999999999996</v>
      </c>
      <c r="AC45" s="24">
        <v>0.61</v>
      </c>
      <c r="AD45" s="24">
        <v>0.54</v>
      </c>
      <c r="AE45" s="24">
        <v>0.12</v>
      </c>
      <c r="AF45" s="24">
        <v>0.12</v>
      </c>
      <c r="AG45" s="24">
        <v>0.13</v>
      </c>
      <c r="AH45" s="24">
        <v>0.12</v>
      </c>
      <c r="AI45" s="24">
        <v>0</v>
      </c>
      <c r="AJ45" s="24">
        <v>0</v>
      </c>
      <c r="AK45" s="24">
        <v>0.78400000000000003</v>
      </c>
      <c r="AL45" s="24">
        <v>0</v>
      </c>
      <c r="AM45" s="24">
        <v>0</v>
      </c>
      <c r="AN45" s="24">
        <v>0.23100000000000001</v>
      </c>
      <c r="AO45" s="24">
        <v>0.25</v>
      </c>
      <c r="AP45" s="24">
        <v>0.25</v>
      </c>
    </row>
    <row r="46" spans="1:42" ht="30" customHeight="1">
      <c r="A46" s="158"/>
      <c r="B46" s="21" t="s">
        <v>179</v>
      </c>
      <c r="C46" s="23">
        <v>0</v>
      </c>
      <c r="D46" s="23">
        <v>0.22</v>
      </c>
      <c r="E46" s="23">
        <v>0.41370000000000001</v>
      </c>
      <c r="F46" s="23">
        <v>0.31</v>
      </c>
      <c r="G46" s="23">
        <v>0</v>
      </c>
      <c r="H46" s="23">
        <v>0.41</v>
      </c>
      <c r="I46" s="23">
        <v>0</v>
      </c>
      <c r="J46" s="23">
        <v>0.3</v>
      </c>
      <c r="K46" s="23">
        <v>0.3</v>
      </c>
      <c r="L46" s="23">
        <v>0.4</v>
      </c>
      <c r="M46" s="24">
        <v>0.05</v>
      </c>
      <c r="N46" s="24">
        <v>0.05</v>
      </c>
      <c r="O46" s="24">
        <v>0.05</v>
      </c>
      <c r="P46" s="24">
        <v>0.03</v>
      </c>
      <c r="Q46" s="24">
        <v>0.08</v>
      </c>
      <c r="R46" s="24">
        <v>0.05</v>
      </c>
      <c r="S46" s="24">
        <v>0.05</v>
      </c>
      <c r="T46" s="24">
        <v>0.1</v>
      </c>
      <c r="U46" s="24">
        <v>0.51</v>
      </c>
      <c r="V46" s="24">
        <v>0.49399999999999999</v>
      </c>
      <c r="W46" s="24">
        <v>0</v>
      </c>
      <c r="X46" s="24">
        <v>9.2999999999999999E-2</v>
      </c>
      <c r="Y46" s="24">
        <v>0.122</v>
      </c>
      <c r="Z46" s="24">
        <v>0.48899999999999999</v>
      </c>
      <c r="AA46" s="24">
        <v>0.123</v>
      </c>
      <c r="AB46" s="24">
        <v>0.2</v>
      </c>
      <c r="AC46" s="24">
        <v>0</v>
      </c>
      <c r="AD46" s="24">
        <v>0</v>
      </c>
      <c r="AE46" s="24">
        <v>0.12</v>
      </c>
      <c r="AF46" s="24">
        <v>0.14000000000000001</v>
      </c>
      <c r="AG46" s="24">
        <v>0.13</v>
      </c>
      <c r="AH46" s="24">
        <v>0.13</v>
      </c>
      <c r="AI46" s="24">
        <v>0.53200000000000003</v>
      </c>
      <c r="AJ46" s="24">
        <v>0.09</v>
      </c>
      <c r="AK46" s="24">
        <v>0</v>
      </c>
      <c r="AL46" s="24">
        <v>0</v>
      </c>
      <c r="AM46" s="24">
        <v>0.26800000000000002</v>
      </c>
      <c r="AN46" s="24">
        <v>0.34599999999999997</v>
      </c>
      <c r="AO46" s="24">
        <v>0.05</v>
      </c>
      <c r="AP46" s="24">
        <v>0.05</v>
      </c>
    </row>
    <row r="47" spans="1:42" ht="30" customHeight="1">
      <c r="A47" s="158"/>
      <c r="B47" s="21" t="s">
        <v>180</v>
      </c>
      <c r="C47" s="23">
        <v>1.0699999999999999E-2</v>
      </c>
      <c r="D47" s="23">
        <v>0.22</v>
      </c>
      <c r="E47" s="23">
        <v>0.04</v>
      </c>
      <c r="F47" s="23">
        <v>0.31</v>
      </c>
      <c r="G47" s="23">
        <v>0.8</v>
      </c>
      <c r="H47" s="23">
        <v>0.04</v>
      </c>
      <c r="I47" s="23">
        <v>0.71</v>
      </c>
      <c r="J47" s="23">
        <v>0.31</v>
      </c>
      <c r="K47" s="23">
        <v>0.32</v>
      </c>
      <c r="L47" s="23">
        <v>0.04</v>
      </c>
      <c r="M47" s="24">
        <v>0</v>
      </c>
      <c r="N47" s="24">
        <v>0.03</v>
      </c>
      <c r="O47" s="24">
        <v>0.05</v>
      </c>
      <c r="P47" s="24">
        <v>0.05</v>
      </c>
      <c r="Q47" s="24">
        <v>0</v>
      </c>
      <c r="R47" s="24">
        <v>0</v>
      </c>
      <c r="S47" s="24">
        <v>0.02</v>
      </c>
      <c r="T47" s="24">
        <v>0.01</v>
      </c>
      <c r="U47" s="24">
        <v>6.0000000000000001E-3</v>
      </c>
      <c r="V47" s="24">
        <v>6.0000000000000001E-3</v>
      </c>
      <c r="W47" s="24">
        <v>6.0000000000000001E-3</v>
      </c>
      <c r="X47" s="24">
        <v>8.9999999999999993E-3</v>
      </c>
      <c r="Y47" s="24">
        <v>4.0000000000000001E-3</v>
      </c>
      <c r="Z47" s="24">
        <v>0</v>
      </c>
      <c r="AA47" s="24">
        <v>2E-3</v>
      </c>
      <c r="AB47" s="24">
        <v>0</v>
      </c>
      <c r="AC47" s="24">
        <v>0</v>
      </c>
      <c r="AD47" s="24">
        <v>0</v>
      </c>
      <c r="AE47" s="24">
        <v>0.12</v>
      </c>
      <c r="AF47" s="24">
        <v>0.12</v>
      </c>
      <c r="AG47" s="24">
        <v>0.13</v>
      </c>
      <c r="AH47" s="24">
        <v>0.14000000000000001</v>
      </c>
      <c r="AI47" s="24">
        <v>2.7000000000000001E-3</v>
      </c>
      <c r="AJ47" s="24">
        <v>0.04</v>
      </c>
      <c r="AK47" s="24">
        <v>0</v>
      </c>
      <c r="AL47" s="24">
        <v>0</v>
      </c>
      <c r="AM47" s="24">
        <v>0.19600000000000001</v>
      </c>
      <c r="AN47" s="24">
        <v>0.154</v>
      </c>
      <c r="AO47" s="24">
        <v>0.05</v>
      </c>
      <c r="AP47" s="24">
        <v>0.05</v>
      </c>
    </row>
    <row r="48" spans="1:42" ht="30" customHeight="1">
      <c r="A48" s="158"/>
      <c r="B48" s="21" t="s">
        <v>181</v>
      </c>
      <c r="C48" s="23">
        <v>0.05</v>
      </c>
      <c r="D48" s="23">
        <v>0</v>
      </c>
      <c r="E48" s="23">
        <v>0</v>
      </c>
      <c r="F48" s="23">
        <v>0</v>
      </c>
      <c r="G48" s="23">
        <v>0</v>
      </c>
      <c r="H48" s="23">
        <v>0</v>
      </c>
      <c r="I48" s="23">
        <v>0</v>
      </c>
      <c r="J48" s="23">
        <v>0</v>
      </c>
      <c r="K48" s="23">
        <v>0</v>
      </c>
      <c r="L48" s="23">
        <v>0</v>
      </c>
      <c r="M48" s="24">
        <v>0</v>
      </c>
      <c r="N48" s="24">
        <v>0</v>
      </c>
      <c r="O48" s="24">
        <v>0.05</v>
      </c>
      <c r="P48" s="24">
        <v>7.0000000000000007E-2</v>
      </c>
      <c r="Q48" s="24">
        <v>0</v>
      </c>
      <c r="R48" s="24">
        <v>0</v>
      </c>
      <c r="S48" s="24">
        <v>0.05</v>
      </c>
      <c r="T48" s="24">
        <v>0</v>
      </c>
      <c r="U48" s="24">
        <v>5.0000000000000001E-3</v>
      </c>
      <c r="V48" s="24">
        <v>3.0000000000000001E-3</v>
      </c>
      <c r="W48" s="24">
        <v>0</v>
      </c>
      <c r="X48" s="24">
        <v>2.4E-2</v>
      </c>
      <c r="Y48" s="24">
        <v>1.7999999999999999E-2</v>
      </c>
      <c r="Z48" s="24">
        <v>0</v>
      </c>
      <c r="AA48" s="24">
        <v>8.0000000000000002E-3</v>
      </c>
      <c r="AB48" s="24">
        <v>0</v>
      </c>
      <c r="AC48" s="24">
        <v>0</v>
      </c>
      <c r="AD48" s="24">
        <v>0</v>
      </c>
      <c r="AE48" s="24">
        <v>0.13</v>
      </c>
      <c r="AF48" s="24">
        <v>0.14000000000000001</v>
      </c>
      <c r="AG48" s="24">
        <v>0.12</v>
      </c>
      <c r="AH48" s="24">
        <v>0.12</v>
      </c>
      <c r="AI48" s="24">
        <v>0</v>
      </c>
      <c r="AJ48" s="24">
        <v>0</v>
      </c>
      <c r="AK48" s="24">
        <v>0</v>
      </c>
      <c r="AL48" s="24">
        <v>0</v>
      </c>
      <c r="AM48" s="24">
        <v>0</v>
      </c>
      <c r="AN48" s="24">
        <v>0</v>
      </c>
      <c r="AO48" s="24">
        <v>0.05</v>
      </c>
      <c r="AP48" s="24">
        <v>0.05</v>
      </c>
    </row>
    <row r="49" spans="1:42" ht="30" customHeight="1">
      <c r="A49" s="158"/>
      <c r="B49" s="21" t="s">
        <v>182</v>
      </c>
      <c r="C49" s="23">
        <v>0.01</v>
      </c>
      <c r="D49" s="23">
        <v>0.02</v>
      </c>
      <c r="E49" s="23">
        <v>0.01</v>
      </c>
      <c r="F49" s="23">
        <v>0</v>
      </c>
      <c r="G49" s="23">
        <v>0.2</v>
      </c>
      <c r="H49" s="23">
        <v>6.7999999999999996E-3</v>
      </c>
      <c r="I49" s="23">
        <v>0.28999999999999998</v>
      </c>
      <c r="J49" s="23">
        <v>0</v>
      </c>
      <c r="K49" s="23">
        <v>0</v>
      </c>
      <c r="L49" s="23">
        <v>0.01</v>
      </c>
      <c r="M49" s="24">
        <v>0</v>
      </c>
      <c r="N49" s="24">
        <v>0.02</v>
      </c>
      <c r="O49" s="24">
        <v>0.05</v>
      </c>
      <c r="P49" s="24">
        <v>0.05</v>
      </c>
      <c r="Q49" s="24">
        <v>0</v>
      </c>
      <c r="R49" s="24">
        <v>0</v>
      </c>
      <c r="S49" s="24">
        <v>0.02</v>
      </c>
      <c r="T49" s="24">
        <v>0.01</v>
      </c>
      <c r="U49" s="24">
        <v>6.0000000000000001E-3</v>
      </c>
      <c r="V49" s="24">
        <v>4.0000000000000001E-3</v>
      </c>
      <c r="W49" s="24">
        <v>0</v>
      </c>
      <c r="X49" s="24">
        <v>1E-3</v>
      </c>
      <c r="Y49" s="24">
        <v>1E-3</v>
      </c>
      <c r="Z49" s="24">
        <v>0</v>
      </c>
      <c r="AA49" s="24">
        <v>0</v>
      </c>
      <c r="AB49" s="24">
        <v>0</v>
      </c>
      <c r="AC49" s="24">
        <v>0</v>
      </c>
      <c r="AD49" s="24">
        <v>0</v>
      </c>
      <c r="AE49" s="24">
        <v>0.1</v>
      </c>
      <c r="AF49" s="24">
        <v>0.12</v>
      </c>
      <c r="AG49" s="24">
        <v>0.11</v>
      </c>
      <c r="AH49" s="24">
        <v>0.12</v>
      </c>
      <c r="AI49" s="24">
        <v>0</v>
      </c>
      <c r="AJ49" s="24">
        <v>0</v>
      </c>
      <c r="AK49" s="24">
        <v>0</v>
      </c>
      <c r="AL49" s="24">
        <v>0</v>
      </c>
      <c r="AM49" s="24">
        <v>0</v>
      </c>
      <c r="AN49" s="24">
        <v>0</v>
      </c>
      <c r="AO49" s="24">
        <v>0.05</v>
      </c>
      <c r="AP49" s="24">
        <v>0.05</v>
      </c>
    </row>
    <row r="50" spans="1:42" ht="30" customHeight="1">
      <c r="A50" s="158"/>
      <c r="B50" s="21" t="s">
        <v>183</v>
      </c>
      <c r="C50" s="23">
        <v>0</v>
      </c>
      <c r="D50" s="23">
        <v>0</v>
      </c>
      <c r="E50" s="23">
        <v>0</v>
      </c>
      <c r="F50" s="23">
        <v>0</v>
      </c>
      <c r="G50" s="23">
        <v>0</v>
      </c>
      <c r="H50" s="23">
        <v>0</v>
      </c>
      <c r="I50" s="23">
        <v>0</v>
      </c>
      <c r="J50" s="23">
        <v>0</v>
      </c>
      <c r="K50" s="23">
        <v>0</v>
      </c>
      <c r="L50" s="23">
        <v>0</v>
      </c>
      <c r="M50" s="24">
        <v>0</v>
      </c>
      <c r="N50" s="24">
        <v>0</v>
      </c>
      <c r="O50" s="24">
        <v>0.15</v>
      </c>
      <c r="P50" s="24">
        <v>0.05</v>
      </c>
      <c r="Q50" s="24">
        <v>0</v>
      </c>
      <c r="R50" s="24">
        <v>0</v>
      </c>
      <c r="S50" s="24">
        <v>0.01</v>
      </c>
      <c r="T50" s="24">
        <v>0</v>
      </c>
      <c r="U50" s="24">
        <v>0</v>
      </c>
      <c r="V50" s="24">
        <v>0</v>
      </c>
      <c r="W50" s="24">
        <v>0</v>
      </c>
      <c r="X50" s="24">
        <v>0</v>
      </c>
      <c r="Y50" s="24">
        <v>0</v>
      </c>
      <c r="Z50" s="24">
        <v>0</v>
      </c>
      <c r="AA50" s="24">
        <v>0</v>
      </c>
      <c r="AB50" s="24">
        <v>0</v>
      </c>
      <c r="AC50" s="24">
        <v>0.152</v>
      </c>
      <c r="AD50" s="24">
        <v>0.18</v>
      </c>
      <c r="AE50" s="24">
        <v>0</v>
      </c>
      <c r="AF50" s="24">
        <v>0</v>
      </c>
      <c r="AG50" s="24">
        <v>0</v>
      </c>
      <c r="AH50" s="24">
        <v>0</v>
      </c>
      <c r="AI50" s="24">
        <v>0</v>
      </c>
      <c r="AJ50" s="24">
        <v>0</v>
      </c>
      <c r="AK50" s="24">
        <v>0</v>
      </c>
      <c r="AL50" s="24">
        <v>0</v>
      </c>
      <c r="AM50" s="24">
        <v>0</v>
      </c>
      <c r="AN50" s="24">
        <v>0</v>
      </c>
      <c r="AO50" s="24">
        <v>0.15</v>
      </c>
      <c r="AP50" s="24">
        <v>0.15</v>
      </c>
    </row>
    <row r="51" spans="1:42" ht="15.75" customHeight="1">
      <c r="A51" s="159"/>
      <c r="B51" s="15" t="s">
        <v>184</v>
      </c>
      <c r="C51" s="16" t="s">
        <v>185</v>
      </c>
      <c r="D51" s="16" t="s">
        <v>186</v>
      </c>
      <c r="E51" s="16" t="s">
        <v>187</v>
      </c>
      <c r="F51" s="16" t="s">
        <v>188</v>
      </c>
      <c r="G51" s="16" t="s">
        <v>189</v>
      </c>
      <c r="H51" s="16" t="s">
        <v>190</v>
      </c>
      <c r="I51" s="16" t="s">
        <v>191</v>
      </c>
      <c r="J51" s="16" t="s">
        <v>192</v>
      </c>
      <c r="K51" s="16" t="s">
        <v>193</v>
      </c>
      <c r="L51" s="16" t="s">
        <v>194</v>
      </c>
      <c r="M51" s="16" t="s">
        <v>195</v>
      </c>
      <c r="N51" s="16" t="s">
        <v>196</v>
      </c>
      <c r="O51" s="26" t="s">
        <v>197</v>
      </c>
      <c r="P51" s="16" t="s">
        <v>198</v>
      </c>
      <c r="Q51" s="16" t="s">
        <v>199</v>
      </c>
      <c r="R51" s="16" t="s">
        <v>200</v>
      </c>
      <c r="S51" s="16" t="s">
        <v>201</v>
      </c>
      <c r="T51" s="16" t="s">
        <v>202</v>
      </c>
      <c r="U51" s="16" t="s">
        <v>203</v>
      </c>
      <c r="V51" s="16" t="s">
        <v>204</v>
      </c>
      <c r="W51" s="16" t="s">
        <v>205</v>
      </c>
      <c r="X51" s="16" t="s">
        <v>206</v>
      </c>
      <c r="Y51" s="16" t="s">
        <v>207</v>
      </c>
      <c r="Z51" s="16" t="s">
        <v>208</v>
      </c>
      <c r="AA51" s="16" t="s">
        <v>209</v>
      </c>
      <c r="AB51" s="16" t="s">
        <v>210</v>
      </c>
      <c r="AC51" s="16" t="s">
        <v>211</v>
      </c>
      <c r="AD51" s="16" t="s">
        <v>212</v>
      </c>
      <c r="AE51" s="16" t="s">
        <v>213</v>
      </c>
      <c r="AF51" s="16" t="s">
        <v>214</v>
      </c>
      <c r="AG51" s="16" t="s">
        <v>215</v>
      </c>
      <c r="AH51" s="16" t="s">
        <v>216</v>
      </c>
      <c r="AI51" s="16" t="s">
        <v>217</v>
      </c>
      <c r="AJ51" s="16" t="s">
        <v>218</v>
      </c>
      <c r="AK51" s="16" t="s">
        <v>219</v>
      </c>
      <c r="AL51" s="16" t="s">
        <v>220</v>
      </c>
      <c r="AM51" s="16" t="s">
        <v>221</v>
      </c>
      <c r="AN51" s="16" t="s">
        <v>222</v>
      </c>
      <c r="AO51" s="27" t="s">
        <v>197</v>
      </c>
      <c r="AP51" s="28" t="s">
        <v>223</v>
      </c>
    </row>
    <row r="52" spans="1:42" ht="15.75" customHeight="1">
      <c r="A52" s="17"/>
      <c r="B52" s="18"/>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row>
    <row r="53" spans="1:42" ht="42" customHeight="1">
      <c r="A53" s="157" t="s">
        <v>224</v>
      </c>
      <c r="B53" s="20" t="s">
        <v>225</v>
      </c>
      <c r="C53" s="12" t="s">
        <v>116</v>
      </c>
      <c r="D53" s="29" t="s">
        <v>116</v>
      </c>
      <c r="E53" s="12" t="s">
        <v>116</v>
      </c>
      <c r="F53" s="14" t="s">
        <v>117</v>
      </c>
      <c r="G53" s="14" t="s">
        <v>116</v>
      </c>
      <c r="H53" s="14" t="s">
        <v>117</v>
      </c>
      <c r="I53" s="14" t="s">
        <v>117</v>
      </c>
      <c r="J53" s="14" t="s">
        <v>116</v>
      </c>
      <c r="K53" s="14" t="s">
        <v>116</v>
      </c>
      <c r="L53" s="14" t="s">
        <v>116</v>
      </c>
      <c r="M53" s="14" t="s">
        <v>117</v>
      </c>
      <c r="N53" s="14" t="s">
        <v>117</v>
      </c>
      <c r="O53" s="14" t="s">
        <v>117</v>
      </c>
      <c r="P53" s="14" t="s">
        <v>117</v>
      </c>
      <c r="Q53" s="14" t="s">
        <v>117</v>
      </c>
      <c r="R53" s="14" t="s">
        <v>117</v>
      </c>
      <c r="S53" s="14" t="s">
        <v>117</v>
      </c>
      <c r="T53" s="14" t="s">
        <v>117</v>
      </c>
      <c r="U53" s="19" t="s">
        <v>116</v>
      </c>
      <c r="V53" s="19" t="s">
        <v>117</v>
      </c>
      <c r="W53" s="19" t="s">
        <v>116</v>
      </c>
      <c r="X53" s="19" t="s">
        <v>117</v>
      </c>
      <c r="Y53" s="19" t="s">
        <v>116</v>
      </c>
      <c r="Z53" s="19" t="s">
        <v>116</v>
      </c>
      <c r="AA53" s="19" t="s">
        <v>116</v>
      </c>
      <c r="AB53" s="19" t="s">
        <v>116</v>
      </c>
      <c r="AC53" s="19" t="s">
        <v>116</v>
      </c>
      <c r="AD53" s="19" t="s">
        <v>116</v>
      </c>
      <c r="AE53" s="19" t="s">
        <v>119</v>
      </c>
      <c r="AF53" s="19" t="s">
        <v>119</v>
      </c>
      <c r="AG53" s="19" t="s">
        <v>119</v>
      </c>
      <c r="AH53" s="19" t="s">
        <v>119</v>
      </c>
      <c r="AI53" s="19" t="s">
        <v>116</v>
      </c>
      <c r="AJ53" s="19" t="s">
        <v>116</v>
      </c>
      <c r="AK53" s="19" t="s">
        <v>120</v>
      </c>
      <c r="AL53" s="19" t="s">
        <v>116</v>
      </c>
      <c r="AM53" s="19" t="s">
        <v>116</v>
      </c>
      <c r="AN53" s="19" t="s">
        <v>120</v>
      </c>
      <c r="AO53" s="19" t="s">
        <v>117</v>
      </c>
      <c r="AP53" s="19" t="s">
        <v>117</v>
      </c>
    </row>
    <row r="54" spans="1:42" ht="42" customHeight="1">
      <c r="A54" s="158"/>
      <c r="B54" s="20" t="s">
        <v>226</v>
      </c>
      <c r="C54" s="30">
        <v>2000</v>
      </c>
      <c r="D54" s="31">
        <v>1000</v>
      </c>
      <c r="E54" s="31">
        <v>500</v>
      </c>
      <c r="F54" s="31">
        <v>1000</v>
      </c>
      <c r="G54" s="31">
        <v>1200</v>
      </c>
      <c r="H54" s="31">
        <v>300</v>
      </c>
      <c r="I54" s="31">
        <v>500</v>
      </c>
      <c r="J54" s="31">
        <v>1500</v>
      </c>
      <c r="K54" s="31">
        <v>1000</v>
      </c>
      <c r="L54" s="31">
        <v>800</v>
      </c>
      <c r="M54" s="14">
        <v>2500</v>
      </c>
      <c r="N54" s="14">
        <v>2000</v>
      </c>
      <c r="O54" s="14">
        <v>500</v>
      </c>
      <c r="P54" s="14">
        <v>500</v>
      </c>
      <c r="Q54" s="14">
        <v>2000</v>
      </c>
      <c r="R54" s="14">
        <v>3000</v>
      </c>
      <c r="S54" s="14">
        <v>2400</v>
      </c>
      <c r="T54" s="14">
        <v>2000</v>
      </c>
      <c r="U54" s="19">
        <v>1000</v>
      </c>
      <c r="V54" s="19">
        <v>1500</v>
      </c>
      <c r="W54" s="19">
        <v>4000</v>
      </c>
      <c r="X54" s="19">
        <v>6000</v>
      </c>
      <c r="Y54" s="19">
        <v>3000</v>
      </c>
      <c r="Z54" s="19">
        <v>1000</v>
      </c>
      <c r="AA54" s="19">
        <v>1000</v>
      </c>
      <c r="AB54" s="19">
        <v>1000</v>
      </c>
      <c r="AC54" s="19">
        <v>1500</v>
      </c>
      <c r="AD54" s="19">
        <v>1600</v>
      </c>
      <c r="AE54" s="19">
        <v>2500</v>
      </c>
      <c r="AF54" s="19">
        <v>5000</v>
      </c>
      <c r="AG54" s="19">
        <v>6000</v>
      </c>
      <c r="AH54" s="19">
        <v>18000</v>
      </c>
      <c r="AI54" s="19">
        <v>0</v>
      </c>
      <c r="AJ54" s="19">
        <v>0</v>
      </c>
      <c r="AK54" s="19">
        <v>800</v>
      </c>
      <c r="AL54" s="19">
        <v>500</v>
      </c>
      <c r="AM54" s="19">
        <v>0</v>
      </c>
      <c r="AN54" s="19">
        <v>0</v>
      </c>
      <c r="AO54" s="19">
        <v>500</v>
      </c>
      <c r="AP54" s="19">
        <v>1000</v>
      </c>
    </row>
    <row r="55" spans="1:42" ht="30" customHeight="1">
      <c r="A55" s="159"/>
      <c r="B55" s="32" t="s">
        <v>227</v>
      </c>
      <c r="C55" s="16" t="s">
        <v>228</v>
      </c>
      <c r="D55" s="33" t="s">
        <v>228</v>
      </c>
      <c r="E55" s="33" t="s">
        <v>229</v>
      </c>
      <c r="F55" s="33" t="s">
        <v>116</v>
      </c>
      <c r="G55" s="33" t="s">
        <v>116</v>
      </c>
      <c r="H55" s="33" t="s">
        <v>116</v>
      </c>
      <c r="I55" s="33" t="s">
        <v>228</v>
      </c>
      <c r="J55" s="33" t="s">
        <v>116</v>
      </c>
      <c r="K55" s="33" t="s">
        <v>228</v>
      </c>
      <c r="L55" s="33" t="s">
        <v>116</v>
      </c>
      <c r="M55" s="33" t="s">
        <v>230</v>
      </c>
      <c r="N55" s="33" t="s">
        <v>231</v>
      </c>
      <c r="O55" s="33" t="s">
        <v>228</v>
      </c>
      <c r="P55" s="33" t="s">
        <v>228</v>
      </c>
      <c r="Q55" s="33" t="s">
        <v>231</v>
      </c>
      <c r="R55" s="33" t="s">
        <v>232</v>
      </c>
      <c r="S55" s="33" t="s">
        <v>230</v>
      </c>
      <c r="T55" s="33" t="s">
        <v>232</v>
      </c>
      <c r="U55" s="16" t="s">
        <v>233</v>
      </c>
      <c r="V55" s="16" t="s">
        <v>233</v>
      </c>
      <c r="W55" s="16" t="s">
        <v>233</v>
      </c>
      <c r="X55" s="16" t="s">
        <v>233</v>
      </c>
      <c r="Y55" s="16" t="s">
        <v>233</v>
      </c>
      <c r="Z55" s="16" t="s">
        <v>231</v>
      </c>
      <c r="AA55" s="16" t="s">
        <v>233</v>
      </c>
      <c r="AB55" s="16" t="s">
        <v>233</v>
      </c>
      <c r="AC55" s="16" t="s">
        <v>233</v>
      </c>
      <c r="AD55" s="16" t="s">
        <v>233</v>
      </c>
      <c r="AE55" s="16" t="s">
        <v>228</v>
      </c>
      <c r="AF55" s="16" t="s">
        <v>228</v>
      </c>
      <c r="AG55" s="16" t="s">
        <v>228</v>
      </c>
      <c r="AH55" s="16" t="s">
        <v>228</v>
      </c>
      <c r="AI55" s="34" t="s">
        <v>234</v>
      </c>
      <c r="AJ55" s="34" t="s">
        <v>234</v>
      </c>
      <c r="AK55" s="34" t="s">
        <v>228</v>
      </c>
      <c r="AL55" s="34" t="s">
        <v>228</v>
      </c>
      <c r="AM55" s="34" t="s">
        <v>234</v>
      </c>
      <c r="AN55" s="34" t="s">
        <v>228</v>
      </c>
      <c r="AO55" s="34" t="s">
        <v>235</v>
      </c>
      <c r="AP55" s="34" t="s">
        <v>228</v>
      </c>
    </row>
    <row r="56" spans="1:42" ht="15.75" customHeight="1">
      <c r="A56" s="17"/>
      <c r="B56" s="35"/>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row>
    <row r="57" spans="1:42" ht="39" customHeight="1">
      <c r="A57" s="157" t="s">
        <v>236</v>
      </c>
      <c r="B57" s="20" t="s">
        <v>237</v>
      </c>
      <c r="C57" s="29">
        <v>400</v>
      </c>
      <c r="D57" s="29">
        <v>250</v>
      </c>
      <c r="E57" s="14">
        <v>250</v>
      </c>
      <c r="F57" s="14">
        <v>250</v>
      </c>
      <c r="G57" s="14">
        <v>250</v>
      </c>
      <c r="H57" s="14">
        <v>250</v>
      </c>
      <c r="I57" s="14">
        <v>400</v>
      </c>
      <c r="J57" s="14">
        <v>250</v>
      </c>
      <c r="K57" s="14">
        <v>250</v>
      </c>
      <c r="L57" s="14">
        <v>250</v>
      </c>
      <c r="M57" s="14">
        <v>200</v>
      </c>
      <c r="N57" s="14">
        <v>300</v>
      </c>
      <c r="O57" s="14">
        <v>300</v>
      </c>
      <c r="P57" s="14">
        <v>400</v>
      </c>
      <c r="Q57" s="14">
        <v>300</v>
      </c>
      <c r="R57" s="14">
        <v>250</v>
      </c>
      <c r="S57" s="14">
        <v>400</v>
      </c>
      <c r="T57" s="14">
        <v>300</v>
      </c>
      <c r="U57" s="14">
        <v>333</v>
      </c>
      <c r="V57" s="14">
        <v>266</v>
      </c>
      <c r="W57" s="14">
        <v>166</v>
      </c>
      <c r="X57" s="14">
        <v>500</v>
      </c>
      <c r="Y57" s="14">
        <v>266</v>
      </c>
      <c r="Z57" s="14">
        <v>250</v>
      </c>
      <c r="AA57" s="14">
        <v>250</v>
      </c>
      <c r="AB57" s="14">
        <v>280</v>
      </c>
      <c r="AC57" s="14">
        <v>300</v>
      </c>
      <c r="AD57" s="14">
        <v>310</v>
      </c>
      <c r="AE57" s="14">
        <v>250</v>
      </c>
      <c r="AF57" s="14">
        <v>450</v>
      </c>
      <c r="AG57" s="14">
        <v>450</v>
      </c>
      <c r="AH57" s="14">
        <v>350</v>
      </c>
      <c r="AI57" s="14">
        <v>350</v>
      </c>
      <c r="AJ57" s="14">
        <v>500</v>
      </c>
      <c r="AK57" s="14">
        <v>250</v>
      </c>
      <c r="AL57" s="14">
        <v>350</v>
      </c>
      <c r="AM57" s="14">
        <v>300</v>
      </c>
      <c r="AN57" s="14">
        <v>350</v>
      </c>
      <c r="AO57" s="14">
        <v>350</v>
      </c>
      <c r="AP57" s="36">
        <v>300</v>
      </c>
    </row>
    <row r="58" spans="1:42" ht="39" customHeight="1">
      <c r="A58" s="158"/>
      <c r="B58" s="20" t="s">
        <v>238</v>
      </c>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row>
    <row r="59" spans="1:42" ht="39" customHeight="1">
      <c r="A59" s="158"/>
      <c r="B59" s="37" t="s">
        <v>239</v>
      </c>
      <c r="C59" s="12" t="s">
        <v>116</v>
      </c>
      <c r="D59" s="12" t="s">
        <v>240</v>
      </c>
      <c r="E59" s="12" t="s">
        <v>240</v>
      </c>
      <c r="F59" s="12" t="s">
        <v>240</v>
      </c>
      <c r="G59" s="12" t="s">
        <v>240</v>
      </c>
      <c r="H59" s="12" t="s">
        <v>240</v>
      </c>
      <c r="I59" s="12" t="s">
        <v>116</v>
      </c>
      <c r="J59" s="12" t="s">
        <v>240</v>
      </c>
      <c r="K59" s="14" t="s">
        <v>240</v>
      </c>
      <c r="L59" s="14" t="s">
        <v>240</v>
      </c>
      <c r="M59" s="12" t="s">
        <v>240</v>
      </c>
      <c r="N59" s="12" t="s">
        <v>240</v>
      </c>
      <c r="O59" s="14" t="s">
        <v>240</v>
      </c>
      <c r="P59" s="14" t="s">
        <v>240</v>
      </c>
      <c r="Q59" s="12" t="s">
        <v>240</v>
      </c>
      <c r="R59" s="12" t="s">
        <v>240</v>
      </c>
      <c r="S59" s="12" t="s">
        <v>240</v>
      </c>
      <c r="T59" s="12" t="s">
        <v>240</v>
      </c>
      <c r="U59" s="14" t="s">
        <v>240</v>
      </c>
      <c r="V59" s="14" t="s">
        <v>240</v>
      </c>
      <c r="W59" s="14" t="s">
        <v>240</v>
      </c>
      <c r="X59" s="14" t="s">
        <v>240</v>
      </c>
      <c r="Y59" s="14" t="s">
        <v>240</v>
      </c>
      <c r="Z59" s="14" t="s">
        <v>240</v>
      </c>
      <c r="AA59" s="14" t="s">
        <v>240</v>
      </c>
      <c r="AB59" s="14" t="s">
        <v>240</v>
      </c>
      <c r="AC59" s="14" t="s">
        <v>240</v>
      </c>
      <c r="AD59" s="14" t="s">
        <v>240</v>
      </c>
      <c r="AE59" s="12" t="s">
        <v>240</v>
      </c>
      <c r="AF59" s="12" t="s">
        <v>240</v>
      </c>
      <c r="AG59" s="12" t="s">
        <v>240</v>
      </c>
      <c r="AH59" s="14" t="s">
        <v>116</v>
      </c>
      <c r="AI59" s="14" t="s">
        <v>240</v>
      </c>
      <c r="AJ59" s="14" t="s">
        <v>116</v>
      </c>
      <c r="AK59" s="14" t="s">
        <v>240</v>
      </c>
      <c r="AL59" s="14" t="s">
        <v>240</v>
      </c>
      <c r="AM59" s="14" t="s">
        <v>240</v>
      </c>
      <c r="AN59" s="14" t="s">
        <v>240</v>
      </c>
      <c r="AO59" s="14" t="s">
        <v>240</v>
      </c>
      <c r="AP59" s="14" t="s">
        <v>240</v>
      </c>
    </row>
    <row r="60" spans="1:42" ht="39" customHeight="1">
      <c r="A60" s="158"/>
      <c r="B60" s="37" t="s">
        <v>241</v>
      </c>
      <c r="C60" s="12" t="s">
        <v>116</v>
      </c>
      <c r="D60" s="14" t="s">
        <v>240</v>
      </c>
      <c r="E60" s="14" t="s">
        <v>240</v>
      </c>
      <c r="F60" s="14" t="s">
        <v>116</v>
      </c>
      <c r="G60" s="14" t="s">
        <v>240</v>
      </c>
      <c r="H60" s="14" t="s">
        <v>240</v>
      </c>
      <c r="I60" s="14" t="s">
        <v>116</v>
      </c>
      <c r="J60" s="14" t="s">
        <v>240</v>
      </c>
      <c r="K60" s="14" t="s">
        <v>240</v>
      </c>
      <c r="L60" s="14" t="s">
        <v>240</v>
      </c>
      <c r="M60" s="14" t="s">
        <v>240</v>
      </c>
      <c r="N60" s="14" t="s">
        <v>240</v>
      </c>
      <c r="O60" s="14" t="s">
        <v>240</v>
      </c>
      <c r="P60" s="14" t="s">
        <v>240</v>
      </c>
      <c r="Q60" s="14" t="s">
        <v>240</v>
      </c>
      <c r="R60" s="14" t="s">
        <v>240</v>
      </c>
      <c r="S60" s="14" t="s">
        <v>240</v>
      </c>
      <c r="T60" s="14" t="s">
        <v>240</v>
      </c>
      <c r="U60" s="14" t="s">
        <v>116</v>
      </c>
      <c r="V60" s="14" t="s">
        <v>116</v>
      </c>
      <c r="W60" s="14" t="s">
        <v>116</v>
      </c>
      <c r="X60" s="14" t="s">
        <v>116</v>
      </c>
      <c r="Y60" s="14" t="s">
        <v>116</v>
      </c>
      <c r="Z60" s="14" t="s">
        <v>116</v>
      </c>
      <c r="AA60" s="14" t="s">
        <v>116</v>
      </c>
      <c r="AB60" s="14" t="s">
        <v>116</v>
      </c>
      <c r="AC60" s="14" t="s">
        <v>116</v>
      </c>
      <c r="AD60" s="14" t="s">
        <v>116</v>
      </c>
      <c r="AE60" s="14" t="s">
        <v>240</v>
      </c>
      <c r="AF60" s="14" t="s">
        <v>240</v>
      </c>
      <c r="AG60" s="14" t="s">
        <v>240</v>
      </c>
      <c r="AH60" s="14" t="s">
        <v>116</v>
      </c>
      <c r="AI60" s="14" t="s">
        <v>240</v>
      </c>
      <c r="AJ60" s="14" t="s">
        <v>240</v>
      </c>
      <c r="AK60" s="14" t="s">
        <v>240</v>
      </c>
      <c r="AL60" s="14" t="s">
        <v>240</v>
      </c>
      <c r="AM60" s="14" t="s">
        <v>116</v>
      </c>
      <c r="AN60" s="14" t="s">
        <v>240</v>
      </c>
      <c r="AO60" s="14" t="s">
        <v>240</v>
      </c>
      <c r="AP60" s="14" t="s">
        <v>240</v>
      </c>
    </row>
    <row r="61" spans="1:42" ht="39" customHeight="1">
      <c r="A61" s="158"/>
      <c r="B61" s="37" t="s">
        <v>242</v>
      </c>
      <c r="C61" s="12" t="s">
        <v>240</v>
      </c>
      <c r="D61" s="14" t="s">
        <v>240</v>
      </c>
      <c r="E61" s="14" t="s">
        <v>240</v>
      </c>
      <c r="F61" s="14" t="s">
        <v>240</v>
      </c>
      <c r="G61" s="14" t="s">
        <v>240</v>
      </c>
      <c r="H61" s="14" t="s">
        <v>240</v>
      </c>
      <c r="I61" s="14" t="s">
        <v>240</v>
      </c>
      <c r="J61" s="14" t="s">
        <v>240</v>
      </c>
      <c r="K61" s="14" t="s">
        <v>240</v>
      </c>
      <c r="L61" s="14" t="s">
        <v>240</v>
      </c>
      <c r="M61" s="12" t="s">
        <v>240</v>
      </c>
      <c r="N61" s="12" t="s">
        <v>240</v>
      </c>
      <c r="O61" s="14" t="s">
        <v>240</v>
      </c>
      <c r="P61" s="14" t="s">
        <v>240</v>
      </c>
      <c r="Q61" s="12" t="s">
        <v>240</v>
      </c>
      <c r="R61" s="12" t="s">
        <v>240</v>
      </c>
      <c r="S61" s="12" t="s">
        <v>240</v>
      </c>
      <c r="T61" s="12" t="s">
        <v>240</v>
      </c>
      <c r="U61" s="14" t="s">
        <v>240</v>
      </c>
      <c r="V61" s="14" t="s">
        <v>240</v>
      </c>
      <c r="W61" s="14" t="s">
        <v>240</v>
      </c>
      <c r="X61" s="14" t="s">
        <v>240</v>
      </c>
      <c r="Y61" s="14" t="s">
        <v>240</v>
      </c>
      <c r="Z61" s="14" t="s">
        <v>240</v>
      </c>
      <c r="AA61" s="14" t="s">
        <v>240</v>
      </c>
      <c r="AB61" s="14" t="s">
        <v>240</v>
      </c>
      <c r="AC61" s="14" t="s">
        <v>240</v>
      </c>
      <c r="AD61" s="14" t="s">
        <v>240</v>
      </c>
      <c r="AE61" s="12" t="s">
        <v>240</v>
      </c>
      <c r="AF61" s="12" t="s">
        <v>240</v>
      </c>
      <c r="AG61" s="14" t="s">
        <v>116</v>
      </c>
      <c r="AH61" s="12" t="s">
        <v>240</v>
      </c>
      <c r="AI61" s="14" t="s">
        <v>240</v>
      </c>
      <c r="AJ61" s="14" t="s">
        <v>240</v>
      </c>
      <c r="AK61" s="14" t="s">
        <v>240</v>
      </c>
      <c r="AL61" s="14" t="s">
        <v>240</v>
      </c>
      <c r="AM61" s="14" t="s">
        <v>240</v>
      </c>
      <c r="AN61" s="14" t="s">
        <v>240</v>
      </c>
      <c r="AO61" s="14" t="s">
        <v>240</v>
      </c>
      <c r="AP61" s="14" t="s">
        <v>240</v>
      </c>
    </row>
    <row r="62" spans="1:42" ht="39" customHeight="1">
      <c r="A62" s="158"/>
      <c r="B62" s="37" t="s">
        <v>243</v>
      </c>
      <c r="C62" s="12" t="s">
        <v>116</v>
      </c>
      <c r="D62" s="14" t="s">
        <v>240</v>
      </c>
      <c r="E62" s="14" t="s">
        <v>240</v>
      </c>
      <c r="F62" s="14" t="s">
        <v>240</v>
      </c>
      <c r="G62" s="14" t="s">
        <v>240</v>
      </c>
      <c r="H62" s="14" t="s">
        <v>240</v>
      </c>
      <c r="I62" s="14" t="s">
        <v>240</v>
      </c>
      <c r="J62" s="14" t="s">
        <v>240</v>
      </c>
      <c r="K62" s="14" t="s">
        <v>240</v>
      </c>
      <c r="L62" s="14" t="s">
        <v>240</v>
      </c>
      <c r="M62" s="12" t="s">
        <v>240</v>
      </c>
      <c r="N62" s="12" t="s">
        <v>240</v>
      </c>
      <c r="O62" s="14" t="s">
        <v>240</v>
      </c>
      <c r="P62" s="14" t="s">
        <v>240</v>
      </c>
      <c r="Q62" s="12" t="s">
        <v>240</v>
      </c>
      <c r="R62" s="14" t="s">
        <v>116</v>
      </c>
      <c r="S62" s="12" t="s">
        <v>240</v>
      </c>
      <c r="T62" s="12" t="s">
        <v>240</v>
      </c>
      <c r="U62" s="14" t="s">
        <v>240</v>
      </c>
      <c r="V62" s="14" t="s">
        <v>240</v>
      </c>
      <c r="W62" s="14" t="s">
        <v>240</v>
      </c>
      <c r="X62" s="14" t="s">
        <v>240</v>
      </c>
      <c r="Y62" s="14" t="s">
        <v>240</v>
      </c>
      <c r="Z62" s="14" t="s">
        <v>116</v>
      </c>
      <c r="AA62" s="14" t="s">
        <v>116</v>
      </c>
      <c r="AB62" s="14" t="s">
        <v>240</v>
      </c>
      <c r="AC62" s="14" t="s">
        <v>240</v>
      </c>
      <c r="AD62" s="14" t="s">
        <v>240</v>
      </c>
      <c r="AE62" s="12" t="s">
        <v>240</v>
      </c>
      <c r="AF62" s="14" t="s">
        <v>116</v>
      </c>
      <c r="AG62" s="12" t="s">
        <v>240</v>
      </c>
      <c r="AH62" s="12" t="s">
        <v>240</v>
      </c>
      <c r="AI62" s="14" t="s">
        <v>240</v>
      </c>
      <c r="AJ62" s="14" t="s">
        <v>116</v>
      </c>
      <c r="AK62" s="14" t="s">
        <v>240</v>
      </c>
      <c r="AL62" s="14" t="s">
        <v>240</v>
      </c>
      <c r="AM62" s="14" t="s">
        <v>240</v>
      </c>
      <c r="AN62" s="14" t="s">
        <v>240</v>
      </c>
      <c r="AO62" s="14" t="s">
        <v>240</v>
      </c>
      <c r="AP62" s="14" t="s">
        <v>240</v>
      </c>
    </row>
    <row r="63" spans="1:42" ht="39" customHeight="1">
      <c r="A63" s="158"/>
      <c r="B63" s="37" t="s">
        <v>244</v>
      </c>
      <c r="C63" s="12" t="s">
        <v>116</v>
      </c>
      <c r="D63" s="14" t="s">
        <v>240</v>
      </c>
      <c r="E63" s="14" t="s">
        <v>240</v>
      </c>
      <c r="F63" s="14" t="s">
        <v>116</v>
      </c>
      <c r="G63" s="14" t="s">
        <v>116</v>
      </c>
      <c r="H63" s="14" t="s">
        <v>240</v>
      </c>
      <c r="I63" s="14" t="s">
        <v>116</v>
      </c>
      <c r="J63" s="14" t="s">
        <v>116</v>
      </c>
      <c r="K63" s="14" t="s">
        <v>240</v>
      </c>
      <c r="L63" s="14" t="s">
        <v>240</v>
      </c>
      <c r="M63" s="12" t="s">
        <v>240</v>
      </c>
      <c r="N63" s="12" t="s">
        <v>240</v>
      </c>
      <c r="O63" s="14" t="s">
        <v>240</v>
      </c>
      <c r="P63" s="14" t="s">
        <v>240</v>
      </c>
      <c r="Q63" s="12" t="s">
        <v>240</v>
      </c>
      <c r="R63" s="12" t="s">
        <v>240</v>
      </c>
      <c r="S63" s="12" t="s">
        <v>240</v>
      </c>
      <c r="T63" s="12" t="s">
        <v>240</v>
      </c>
      <c r="U63" s="14" t="s">
        <v>240</v>
      </c>
      <c r="V63" s="14" t="s">
        <v>240</v>
      </c>
      <c r="W63" s="14" t="s">
        <v>240</v>
      </c>
      <c r="X63" s="14" t="s">
        <v>240</v>
      </c>
      <c r="Y63" s="14" t="s">
        <v>240</v>
      </c>
      <c r="Z63" s="14" t="s">
        <v>240</v>
      </c>
      <c r="AA63" s="14" t="s">
        <v>240</v>
      </c>
      <c r="AB63" s="14" t="s">
        <v>116</v>
      </c>
      <c r="AC63" s="14" t="s">
        <v>240</v>
      </c>
      <c r="AD63" s="14" t="s">
        <v>240</v>
      </c>
      <c r="AE63" s="12" t="s">
        <v>240</v>
      </c>
      <c r="AF63" s="12" t="s">
        <v>240</v>
      </c>
      <c r="AG63" s="12" t="s">
        <v>240</v>
      </c>
      <c r="AH63" s="14" t="s">
        <v>116</v>
      </c>
      <c r="AI63" s="14" t="s">
        <v>240</v>
      </c>
      <c r="AJ63" s="14" t="s">
        <v>116</v>
      </c>
      <c r="AK63" s="14" t="s">
        <v>240</v>
      </c>
      <c r="AL63" s="14" t="s">
        <v>240</v>
      </c>
      <c r="AM63" s="14" t="s">
        <v>240</v>
      </c>
      <c r="AN63" s="14" t="s">
        <v>240</v>
      </c>
      <c r="AO63" s="14" t="s">
        <v>240</v>
      </c>
      <c r="AP63" s="14" t="s">
        <v>240</v>
      </c>
    </row>
    <row r="64" spans="1:42" ht="39" customHeight="1">
      <c r="A64" s="158"/>
      <c r="B64" s="37" t="s">
        <v>245</v>
      </c>
      <c r="C64" s="12" t="s">
        <v>116</v>
      </c>
      <c r="D64" s="14" t="s">
        <v>240</v>
      </c>
      <c r="E64" s="14" t="s">
        <v>240</v>
      </c>
      <c r="F64" s="14" t="s">
        <v>240</v>
      </c>
      <c r="G64" s="14" t="s">
        <v>240</v>
      </c>
      <c r="H64" s="14" t="s">
        <v>240</v>
      </c>
      <c r="I64" s="14" t="s">
        <v>240</v>
      </c>
      <c r="J64" s="14" t="s">
        <v>240</v>
      </c>
      <c r="K64" s="14" t="s">
        <v>240</v>
      </c>
      <c r="L64" s="14" t="s">
        <v>240</v>
      </c>
      <c r="M64" s="12" t="s">
        <v>240</v>
      </c>
      <c r="N64" s="14" t="s">
        <v>116</v>
      </c>
      <c r="O64" s="14" t="s">
        <v>240</v>
      </c>
      <c r="P64" s="14" t="s">
        <v>240</v>
      </c>
      <c r="Q64" s="12" t="s">
        <v>240</v>
      </c>
      <c r="R64" s="12" t="s">
        <v>240</v>
      </c>
      <c r="S64" s="12" t="s">
        <v>240</v>
      </c>
      <c r="T64" s="12" t="s">
        <v>240</v>
      </c>
      <c r="U64" s="14" t="s">
        <v>240</v>
      </c>
      <c r="V64" s="14" t="s">
        <v>240</v>
      </c>
      <c r="W64" s="14" t="s">
        <v>240</v>
      </c>
      <c r="X64" s="14" t="s">
        <v>240</v>
      </c>
      <c r="Y64" s="14" t="s">
        <v>240</v>
      </c>
      <c r="Z64" s="14" t="s">
        <v>240</v>
      </c>
      <c r="AA64" s="14" t="s">
        <v>240</v>
      </c>
      <c r="AB64" s="14" t="s">
        <v>116</v>
      </c>
      <c r="AC64" s="14" t="s">
        <v>240</v>
      </c>
      <c r="AD64" s="14" t="s">
        <v>240</v>
      </c>
      <c r="AE64" s="14" t="s">
        <v>116</v>
      </c>
      <c r="AF64" s="14" t="s">
        <v>116</v>
      </c>
      <c r="AG64" s="14" t="s">
        <v>116</v>
      </c>
      <c r="AH64" s="14" t="s">
        <v>116</v>
      </c>
      <c r="AI64" s="14" t="s">
        <v>240</v>
      </c>
      <c r="AJ64" s="14" t="s">
        <v>116</v>
      </c>
      <c r="AK64" s="14" t="s">
        <v>116</v>
      </c>
      <c r="AL64" s="14" t="s">
        <v>240</v>
      </c>
      <c r="AM64" s="14" t="s">
        <v>240</v>
      </c>
      <c r="AN64" s="14" t="s">
        <v>240</v>
      </c>
      <c r="AO64" s="14" t="s">
        <v>240</v>
      </c>
      <c r="AP64" s="14" t="s">
        <v>240</v>
      </c>
    </row>
    <row r="65" spans="1:42" ht="39" customHeight="1">
      <c r="A65" s="158"/>
      <c r="B65" s="37" t="s">
        <v>246</v>
      </c>
      <c r="C65" s="12" t="s">
        <v>116</v>
      </c>
      <c r="D65" s="14" t="s">
        <v>116</v>
      </c>
      <c r="E65" s="14" t="s">
        <v>116</v>
      </c>
      <c r="F65" s="14" t="s">
        <v>116</v>
      </c>
      <c r="G65" s="14" t="s">
        <v>116</v>
      </c>
      <c r="H65" s="14" t="s">
        <v>116</v>
      </c>
      <c r="I65" s="14" t="s">
        <v>116</v>
      </c>
      <c r="J65" s="14" t="s">
        <v>116</v>
      </c>
      <c r="K65" s="14" t="s">
        <v>116</v>
      </c>
      <c r="L65" s="14" t="s">
        <v>116</v>
      </c>
      <c r="M65" s="12" t="s">
        <v>240</v>
      </c>
      <c r="N65" s="14" t="s">
        <v>116</v>
      </c>
      <c r="O65" s="14" t="s">
        <v>240</v>
      </c>
      <c r="P65" s="14" t="s">
        <v>240</v>
      </c>
      <c r="Q65" s="12" t="s">
        <v>240</v>
      </c>
      <c r="R65" s="12" t="s">
        <v>240</v>
      </c>
      <c r="S65" s="12" t="s">
        <v>240</v>
      </c>
      <c r="T65" s="12" t="s">
        <v>240</v>
      </c>
      <c r="U65" s="14" t="s">
        <v>240</v>
      </c>
      <c r="V65" s="14" t="s">
        <v>240</v>
      </c>
      <c r="W65" s="14" t="s">
        <v>240</v>
      </c>
      <c r="X65" s="14" t="s">
        <v>240</v>
      </c>
      <c r="Y65" s="14" t="s">
        <v>240</v>
      </c>
      <c r="Z65" s="14" t="s">
        <v>240</v>
      </c>
      <c r="AA65" s="14" t="s">
        <v>240</v>
      </c>
      <c r="AB65" s="14" t="s">
        <v>116</v>
      </c>
      <c r="AC65" s="14" t="s">
        <v>240</v>
      </c>
      <c r="AD65" s="14" t="s">
        <v>240</v>
      </c>
      <c r="AE65" s="14" t="s">
        <v>116</v>
      </c>
      <c r="AF65" s="14" t="s">
        <v>240</v>
      </c>
      <c r="AG65" s="14" t="s">
        <v>240</v>
      </c>
      <c r="AH65" s="14" t="s">
        <v>116</v>
      </c>
      <c r="AI65" s="14" t="s">
        <v>240</v>
      </c>
      <c r="AJ65" s="14" t="s">
        <v>116</v>
      </c>
      <c r="AK65" s="14" t="s">
        <v>240</v>
      </c>
      <c r="AL65" s="14" t="s">
        <v>240</v>
      </c>
      <c r="AM65" s="14" t="s">
        <v>240</v>
      </c>
      <c r="AN65" s="14" t="s">
        <v>240</v>
      </c>
      <c r="AO65" s="14" t="s">
        <v>240</v>
      </c>
      <c r="AP65" s="14" t="s">
        <v>240</v>
      </c>
    </row>
    <row r="66" spans="1:42" ht="39" customHeight="1">
      <c r="A66" s="158"/>
      <c r="B66" s="37" t="s">
        <v>247</v>
      </c>
      <c r="C66" s="12" t="s">
        <v>116</v>
      </c>
      <c r="D66" s="14" t="s">
        <v>116</v>
      </c>
      <c r="E66" s="14" t="s">
        <v>116</v>
      </c>
      <c r="F66" s="14" t="s">
        <v>116</v>
      </c>
      <c r="G66" s="14" t="s">
        <v>116</v>
      </c>
      <c r="H66" s="14" t="s">
        <v>116</v>
      </c>
      <c r="I66" s="14" t="s">
        <v>116</v>
      </c>
      <c r="J66" s="14" t="s">
        <v>116</v>
      </c>
      <c r="K66" s="14" t="s">
        <v>116</v>
      </c>
      <c r="L66" s="14" t="s">
        <v>116</v>
      </c>
      <c r="M66" s="12" t="s">
        <v>240</v>
      </c>
      <c r="N66" s="14" t="s">
        <v>240</v>
      </c>
      <c r="O66" s="14" t="s">
        <v>240</v>
      </c>
      <c r="P66" s="14" t="s">
        <v>240</v>
      </c>
      <c r="Q66" s="12" t="s">
        <v>240</v>
      </c>
      <c r="R66" s="12" t="s">
        <v>240</v>
      </c>
      <c r="S66" s="14" t="s">
        <v>116</v>
      </c>
      <c r="T66" s="12" t="s">
        <v>240</v>
      </c>
      <c r="U66" s="14" t="s">
        <v>240</v>
      </c>
      <c r="V66" s="14" t="s">
        <v>240</v>
      </c>
      <c r="W66" s="14" t="s">
        <v>240</v>
      </c>
      <c r="X66" s="14" t="s">
        <v>240</v>
      </c>
      <c r="Y66" s="14" t="s">
        <v>240</v>
      </c>
      <c r="Z66" s="14" t="s">
        <v>240</v>
      </c>
      <c r="AA66" s="14" t="s">
        <v>240</v>
      </c>
      <c r="AB66" s="14" t="s">
        <v>240</v>
      </c>
      <c r="AC66" s="14" t="s">
        <v>240</v>
      </c>
      <c r="AD66" s="14" t="s">
        <v>240</v>
      </c>
      <c r="AE66" s="14" t="s">
        <v>116</v>
      </c>
      <c r="AF66" s="14" t="s">
        <v>116</v>
      </c>
      <c r="AG66" s="14" t="s">
        <v>116</v>
      </c>
      <c r="AH66" s="14" t="s">
        <v>116</v>
      </c>
      <c r="AI66" s="14" t="s">
        <v>240</v>
      </c>
      <c r="AJ66" s="14" t="s">
        <v>116</v>
      </c>
      <c r="AK66" s="14" t="s">
        <v>240</v>
      </c>
      <c r="AL66" s="14" t="s">
        <v>240</v>
      </c>
      <c r="AM66" s="14" t="s">
        <v>240</v>
      </c>
      <c r="AN66" s="14" t="s">
        <v>116</v>
      </c>
      <c r="AO66" s="14" t="s">
        <v>240</v>
      </c>
      <c r="AP66" s="14" t="s">
        <v>240</v>
      </c>
    </row>
    <row r="67" spans="1:42" ht="39" customHeight="1">
      <c r="A67" s="158"/>
      <c r="B67" s="20" t="s">
        <v>248</v>
      </c>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row>
    <row r="68" spans="1:42" ht="39" customHeight="1">
      <c r="A68" s="158"/>
      <c r="B68" s="37" t="s">
        <v>249</v>
      </c>
      <c r="C68" s="12" t="s">
        <v>240</v>
      </c>
      <c r="D68" s="12" t="s">
        <v>125</v>
      </c>
      <c r="E68" s="12" t="s">
        <v>125</v>
      </c>
      <c r="F68" s="12" t="s">
        <v>125</v>
      </c>
      <c r="G68" s="12" t="s">
        <v>125</v>
      </c>
      <c r="H68" s="12" t="s">
        <v>125</v>
      </c>
      <c r="I68" s="12" t="s">
        <v>125</v>
      </c>
      <c r="J68" s="12" t="s">
        <v>125</v>
      </c>
      <c r="K68" s="14" t="s">
        <v>125</v>
      </c>
      <c r="L68" s="14" t="s">
        <v>125</v>
      </c>
      <c r="M68" s="14" t="s">
        <v>125</v>
      </c>
      <c r="N68" s="14" t="s">
        <v>125</v>
      </c>
      <c r="O68" s="14" t="s">
        <v>125</v>
      </c>
      <c r="P68" s="14" t="s">
        <v>125</v>
      </c>
      <c r="Q68" s="14" t="s">
        <v>125</v>
      </c>
      <c r="R68" s="14" t="s">
        <v>125</v>
      </c>
      <c r="S68" s="14" t="s">
        <v>125</v>
      </c>
      <c r="T68" s="14" t="s">
        <v>125</v>
      </c>
      <c r="U68" s="14" t="s">
        <v>125</v>
      </c>
      <c r="V68" s="14" t="s">
        <v>125</v>
      </c>
      <c r="W68" s="14" t="s">
        <v>125</v>
      </c>
      <c r="X68" s="14" t="s">
        <v>125</v>
      </c>
      <c r="Y68" s="14" t="s">
        <v>125</v>
      </c>
      <c r="Z68" s="14" t="s">
        <v>125</v>
      </c>
      <c r="AA68" s="14" t="s">
        <v>125</v>
      </c>
      <c r="AB68" s="14" t="s">
        <v>125</v>
      </c>
      <c r="AC68" s="14" t="s">
        <v>125</v>
      </c>
      <c r="AD68" s="14" t="s">
        <v>125</v>
      </c>
      <c r="AE68" s="14" t="s">
        <v>240</v>
      </c>
      <c r="AF68" s="14" t="s">
        <v>240</v>
      </c>
      <c r="AG68" s="14" t="s">
        <v>240</v>
      </c>
      <c r="AH68" s="14" t="s">
        <v>240</v>
      </c>
      <c r="AI68" s="14" t="s">
        <v>240</v>
      </c>
      <c r="AJ68" s="14" t="s">
        <v>125</v>
      </c>
      <c r="AK68" s="14" t="s">
        <v>240</v>
      </c>
      <c r="AL68" s="14" t="s">
        <v>125</v>
      </c>
      <c r="AM68" s="14" t="s">
        <v>240</v>
      </c>
      <c r="AN68" s="14" t="s">
        <v>240</v>
      </c>
      <c r="AO68" s="14" t="s">
        <v>125</v>
      </c>
      <c r="AP68" s="14" t="s">
        <v>125</v>
      </c>
    </row>
    <row r="69" spans="1:42" ht="39" customHeight="1">
      <c r="A69" s="158"/>
      <c r="B69" s="37" t="s">
        <v>250</v>
      </c>
      <c r="C69" s="12" t="s">
        <v>240</v>
      </c>
      <c r="D69" s="14" t="s">
        <v>240</v>
      </c>
      <c r="E69" s="14" t="s">
        <v>240</v>
      </c>
      <c r="F69" s="14" t="s">
        <v>240</v>
      </c>
      <c r="G69" s="14" t="s">
        <v>240</v>
      </c>
      <c r="H69" s="14" t="s">
        <v>240</v>
      </c>
      <c r="I69" s="14" t="s">
        <v>240</v>
      </c>
      <c r="J69" s="14" t="s">
        <v>240</v>
      </c>
      <c r="K69" s="14" t="s">
        <v>240</v>
      </c>
      <c r="L69" s="14" t="s">
        <v>240</v>
      </c>
      <c r="M69" s="14" t="s">
        <v>240</v>
      </c>
      <c r="N69" s="14" t="s">
        <v>240</v>
      </c>
      <c r="O69" s="14" t="s">
        <v>240</v>
      </c>
      <c r="P69" s="14" t="s">
        <v>240</v>
      </c>
      <c r="Q69" s="14" t="s">
        <v>240</v>
      </c>
      <c r="R69" s="14" t="s">
        <v>240</v>
      </c>
      <c r="S69" s="14" t="s">
        <v>240</v>
      </c>
      <c r="T69" s="14" t="s">
        <v>240</v>
      </c>
      <c r="U69" s="14" t="s">
        <v>240</v>
      </c>
      <c r="V69" s="14" t="s">
        <v>240</v>
      </c>
      <c r="W69" s="14" t="s">
        <v>240</v>
      </c>
      <c r="X69" s="14" t="s">
        <v>240</v>
      </c>
      <c r="Y69" s="14" t="s">
        <v>240</v>
      </c>
      <c r="Z69" s="14" t="s">
        <v>240</v>
      </c>
      <c r="AA69" s="14" t="s">
        <v>240</v>
      </c>
      <c r="AB69" s="14" t="s">
        <v>240</v>
      </c>
      <c r="AC69" s="14" t="s">
        <v>240</v>
      </c>
      <c r="AD69" s="14" t="s">
        <v>240</v>
      </c>
      <c r="AE69" s="14" t="s">
        <v>240</v>
      </c>
      <c r="AF69" s="14" t="s">
        <v>240</v>
      </c>
      <c r="AG69" s="14" t="s">
        <v>240</v>
      </c>
      <c r="AH69" s="14" t="s">
        <v>240</v>
      </c>
      <c r="AI69" s="14" t="s">
        <v>240</v>
      </c>
      <c r="AJ69" s="14" t="s">
        <v>240</v>
      </c>
      <c r="AK69" s="14" t="s">
        <v>240</v>
      </c>
      <c r="AL69" s="14" t="s">
        <v>240</v>
      </c>
      <c r="AM69" s="14" t="s">
        <v>240</v>
      </c>
      <c r="AN69" s="14" t="s">
        <v>240</v>
      </c>
      <c r="AO69" s="14" t="s">
        <v>125</v>
      </c>
      <c r="AP69" s="14" t="s">
        <v>240</v>
      </c>
    </row>
    <row r="70" spans="1:42" ht="39" customHeight="1">
      <c r="A70" s="158"/>
      <c r="B70" s="37" t="s">
        <v>251</v>
      </c>
      <c r="C70" s="12" t="s">
        <v>240</v>
      </c>
      <c r="D70" s="14" t="s">
        <v>240</v>
      </c>
      <c r="E70" s="14" t="s">
        <v>125</v>
      </c>
      <c r="F70" s="14" t="s">
        <v>125</v>
      </c>
      <c r="G70" s="14" t="s">
        <v>125</v>
      </c>
      <c r="H70" s="14" t="s">
        <v>125</v>
      </c>
      <c r="I70" s="14" t="s">
        <v>240</v>
      </c>
      <c r="J70" s="14" t="s">
        <v>125</v>
      </c>
      <c r="K70" s="14" t="s">
        <v>240</v>
      </c>
      <c r="L70" s="14" t="s">
        <v>240</v>
      </c>
      <c r="M70" s="14" t="s">
        <v>240</v>
      </c>
      <c r="N70" s="14" t="s">
        <v>125</v>
      </c>
      <c r="O70" s="14" t="s">
        <v>240</v>
      </c>
      <c r="P70" s="14" t="s">
        <v>240</v>
      </c>
      <c r="Q70" s="14" t="s">
        <v>240</v>
      </c>
      <c r="R70" s="14" t="s">
        <v>240</v>
      </c>
      <c r="S70" s="14" t="s">
        <v>240</v>
      </c>
      <c r="T70" s="14" t="s">
        <v>240</v>
      </c>
      <c r="U70" s="14" t="s">
        <v>125</v>
      </c>
      <c r="V70" s="14" t="s">
        <v>125</v>
      </c>
      <c r="W70" s="14" t="s">
        <v>125</v>
      </c>
      <c r="X70" s="14" t="s">
        <v>125</v>
      </c>
      <c r="Y70" s="14" t="s">
        <v>125</v>
      </c>
      <c r="Z70" s="14" t="s">
        <v>125</v>
      </c>
      <c r="AA70" s="14" t="s">
        <v>125</v>
      </c>
      <c r="AB70" s="14" t="s">
        <v>125</v>
      </c>
      <c r="AC70" s="14" t="s">
        <v>125</v>
      </c>
      <c r="AD70" s="14" t="s">
        <v>125</v>
      </c>
      <c r="AE70" s="14" t="s">
        <v>125</v>
      </c>
      <c r="AF70" s="14" t="s">
        <v>125</v>
      </c>
      <c r="AG70" s="14" t="s">
        <v>125</v>
      </c>
      <c r="AH70" s="14" t="s">
        <v>240</v>
      </c>
      <c r="AI70" s="14" t="s">
        <v>240</v>
      </c>
      <c r="AJ70" s="14" t="s">
        <v>125</v>
      </c>
      <c r="AK70" s="14" t="s">
        <v>240</v>
      </c>
      <c r="AL70" s="14" t="s">
        <v>240</v>
      </c>
      <c r="AM70" s="14" t="s">
        <v>125</v>
      </c>
      <c r="AN70" s="14" t="s">
        <v>240</v>
      </c>
      <c r="AO70" s="14" t="s">
        <v>125</v>
      </c>
      <c r="AP70" s="14" t="s">
        <v>240</v>
      </c>
    </row>
    <row r="71" spans="1:42" ht="39" customHeight="1">
      <c r="A71" s="158"/>
      <c r="B71" s="37" t="s">
        <v>252</v>
      </c>
      <c r="C71" s="12" t="s">
        <v>240</v>
      </c>
      <c r="D71" s="14" t="s">
        <v>125</v>
      </c>
      <c r="E71" s="14" t="s">
        <v>125</v>
      </c>
      <c r="F71" s="14" t="s">
        <v>125</v>
      </c>
      <c r="G71" s="14" t="s">
        <v>125</v>
      </c>
      <c r="H71" s="14" t="s">
        <v>125</v>
      </c>
      <c r="I71" s="14" t="s">
        <v>125</v>
      </c>
      <c r="J71" s="14" t="s">
        <v>125</v>
      </c>
      <c r="K71" s="14" t="s">
        <v>125</v>
      </c>
      <c r="L71" s="14" t="s">
        <v>125</v>
      </c>
      <c r="M71" s="14" t="s">
        <v>125</v>
      </c>
      <c r="N71" s="14" t="s">
        <v>125</v>
      </c>
      <c r="O71" s="14" t="s">
        <v>125</v>
      </c>
      <c r="P71" s="14" t="s">
        <v>125</v>
      </c>
      <c r="Q71" s="14" t="s">
        <v>240</v>
      </c>
      <c r="R71" s="14" t="s">
        <v>240</v>
      </c>
      <c r="S71" s="14" t="s">
        <v>240</v>
      </c>
      <c r="T71" s="14" t="s">
        <v>125</v>
      </c>
      <c r="U71" s="14" t="s">
        <v>125</v>
      </c>
      <c r="V71" s="14" t="s">
        <v>125</v>
      </c>
      <c r="W71" s="14" t="s">
        <v>125</v>
      </c>
      <c r="X71" s="14" t="s">
        <v>125</v>
      </c>
      <c r="Y71" s="14" t="s">
        <v>125</v>
      </c>
      <c r="Z71" s="14" t="s">
        <v>125</v>
      </c>
      <c r="AA71" s="14" t="s">
        <v>125</v>
      </c>
      <c r="AB71" s="14" t="s">
        <v>125</v>
      </c>
      <c r="AC71" s="14" t="s">
        <v>125</v>
      </c>
      <c r="AD71" s="14" t="s">
        <v>125</v>
      </c>
      <c r="AE71" s="14" t="s">
        <v>125</v>
      </c>
      <c r="AF71" s="14" t="s">
        <v>125</v>
      </c>
      <c r="AG71" s="14" t="s">
        <v>125</v>
      </c>
      <c r="AH71" s="14" t="s">
        <v>240</v>
      </c>
      <c r="AI71" s="14" t="s">
        <v>125</v>
      </c>
      <c r="AJ71" s="14" t="s">
        <v>240</v>
      </c>
      <c r="AK71" s="14" t="s">
        <v>125</v>
      </c>
      <c r="AL71" s="14" t="s">
        <v>125</v>
      </c>
      <c r="AM71" s="14" t="s">
        <v>125</v>
      </c>
      <c r="AN71" s="14" t="s">
        <v>125</v>
      </c>
      <c r="AO71" s="14" t="s">
        <v>125</v>
      </c>
      <c r="AP71" s="14" t="s">
        <v>125</v>
      </c>
    </row>
    <row r="72" spans="1:42" ht="39" customHeight="1">
      <c r="A72" s="158"/>
      <c r="B72" s="37" t="s">
        <v>253</v>
      </c>
      <c r="C72" s="12" t="s">
        <v>240</v>
      </c>
      <c r="D72" s="14" t="s">
        <v>125</v>
      </c>
      <c r="E72" s="14" t="s">
        <v>125</v>
      </c>
      <c r="F72" s="14" t="s">
        <v>125</v>
      </c>
      <c r="G72" s="14" t="s">
        <v>125</v>
      </c>
      <c r="H72" s="14" t="s">
        <v>125</v>
      </c>
      <c r="I72" s="14" t="s">
        <v>125</v>
      </c>
      <c r="J72" s="14" t="s">
        <v>125</v>
      </c>
      <c r="K72" s="14" t="s">
        <v>125</v>
      </c>
      <c r="L72" s="14" t="s">
        <v>125</v>
      </c>
      <c r="M72" s="14" t="s">
        <v>125</v>
      </c>
      <c r="N72" s="14" t="s">
        <v>125</v>
      </c>
      <c r="O72" s="14" t="s">
        <v>125</v>
      </c>
      <c r="P72" s="14" t="s">
        <v>125</v>
      </c>
      <c r="Q72" s="14" t="s">
        <v>240</v>
      </c>
      <c r="R72" s="14" t="s">
        <v>125</v>
      </c>
      <c r="S72" s="14" t="s">
        <v>125</v>
      </c>
      <c r="T72" s="14" t="s">
        <v>125</v>
      </c>
      <c r="U72" s="14" t="s">
        <v>125</v>
      </c>
      <c r="V72" s="14" t="s">
        <v>125</v>
      </c>
      <c r="W72" s="14" t="s">
        <v>125</v>
      </c>
      <c r="X72" s="14" t="s">
        <v>125</v>
      </c>
      <c r="Y72" s="14" t="s">
        <v>125</v>
      </c>
      <c r="Z72" s="14" t="s">
        <v>125</v>
      </c>
      <c r="AA72" s="14" t="s">
        <v>125</v>
      </c>
      <c r="AB72" s="14" t="s">
        <v>125</v>
      </c>
      <c r="AC72" s="14" t="s">
        <v>125</v>
      </c>
      <c r="AD72" s="14" t="s">
        <v>125</v>
      </c>
      <c r="AE72" s="14" t="s">
        <v>240</v>
      </c>
      <c r="AF72" s="14" t="s">
        <v>125</v>
      </c>
      <c r="AG72" s="14" t="s">
        <v>240</v>
      </c>
      <c r="AH72" s="14" t="s">
        <v>240</v>
      </c>
      <c r="AI72" s="14" t="s">
        <v>240</v>
      </c>
      <c r="AJ72" s="14" t="s">
        <v>240</v>
      </c>
      <c r="AK72" s="14" t="s">
        <v>240</v>
      </c>
      <c r="AL72" s="14" t="s">
        <v>125</v>
      </c>
      <c r="AM72" s="14" t="s">
        <v>240</v>
      </c>
      <c r="AN72" s="14" t="s">
        <v>125</v>
      </c>
      <c r="AO72" s="14" t="s">
        <v>125</v>
      </c>
      <c r="AP72" s="14" t="s">
        <v>125</v>
      </c>
    </row>
    <row r="73" spans="1:42" ht="39" customHeight="1">
      <c r="A73" s="158"/>
      <c r="B73" s="37" t="s">
        <v>254</v>
      </c>
      <c r="C73" s="12" t="s">
        <v>240</v>
      </c>
      <c r="D73" s="14" t="s">
        <v>125</v>
      </c>
      <c r="E73" s="14" t="s">
        <v>125</v>
      </c>
      <c r="F73" s="14" t="s">
        <v>125</v>
      </c>
      <c r="G73" s="14" t="s">
        <v>125</v>
      </c>
      <c r="H73" s="14" t="s">
        <v>125</v>
      </c>
      <c r="I73" s="14" t="s">
        <v>125</v>
      </c>
      <c r="J73" s="14" t="s">
        <v>125</v>
      </c>
      <c r="K73" s="14" t="s">
        <v>125</v>
      </c>
      <c r="L73" s="14" t="s">
        <v>125</v>
      </c>
      <c r="M73" s="14" t="s">
        <v>125</v>
      </c>
      <c r="N73" s="14" t="s">
        <v>125</v>
      </c>
      <c r="O73" s="14" t="s">
        <v>125</v>
      </c>
      <c r="P73" s="14" t="s">
        <v>125</v>
      </c>
      <c r="Q73" s="14" t="s">
        <v>125</v>
      </c>
      <c r="R73" s="14" t="s">
        <v>125</v>
      </c>
      <c r="S73" s="14" t="s">
        <v>125</v>
      </c>
      <c r="T73" s="14" t="s">
        <v>125</v>
      </c>
      <c r="U73" s="14" t="s">
        <v>125</v>
      </c>
      <c r="V73" s="14" t="s">
        <v>125</v>
      </c>
      <c r="W73" s="14" t="s">
        <v>125</v>
      </c>
      <c r="X73" s="14" t="s">
        <v>125</v>
      </c>
      <c r="Y73" s="14" t="s">
        <v>125</v>
      </c>
      <c r="Z73" s="14" t="s">
        <v>125</v>
      </c>
      <c r="AA73" s="14" t="s">
        <v>125</v>
      </c>
      <c r="AB73" s="14" t="s">
        <v>125</v>
      </c>
      <c r="AC73" s="14" t="s">
        <v>125</v>
      </c>
      <c r="AD73" s="14" t="s">
        <v>125</v>
      </c>
      <c r="AE73" s="14" t="s">
        <v>125</v>
      </c>
      <c r="AF73" s="14" t="s">
        <v>125</v>
      </c>
      <c r="AG73" s="14" t="s">
        <v>125</v>
      </c>
      <c r="AH73" s="14" t="s">
        <v>125</v>
      </c>
      <c r="AI73" s="14" t="s">
        <v>125</v>
      </c>
      <c r="AJ73" s="14" t="s">
        <v>240</v>
      </c>
      <c r="AK73" s="14" t="s">
        <v>125</v>
      </c>
      <c r="AL73" s="14" t="s">
        <v>125</v>
      </c>
      <c r="AM73" s="14" t="s">
        <v>240</v>
      </c>
      <c r="AN73" s="14" t="s">
        <v>125</v>
      </c>
      <c r="AO73" s="14" t="s">
        <v>125</v>
      </c>
      <c r="AP73" s="14" t="s">
        <v>125</v>
      </c>
    </row>
    <row r="74" spans="1:42" ht="39" customHeight="1">
      <c r="A74" s="158"/>
      <c r="B74" s="38" t="s">
        <v>255</v>
      </c>
      <c r="C74" s="12" t="s">
        <v>240</v>
      </c>
      <c r="D74" s="14" t="s">
        <v>125</v>
      </c>
      <c r="E74" s="14" t="s">
        <v>125</v>
      </c>
      <c r="F74" s="14" t="s">
        <v>125</v>
      </c>
      <c r="G74" s="14" t="s">
        <v>125</v>
      </c>
      <c r="H74" s="14" t="s">
        <v>125</v>
      </c>
      <c r="I74" s="14" t="s">
        <v>125</v>
      </c>
      <c r="J74" s="14" t="s">
        <v>125</v>
      </c>
      <c r="K74" s="14" t="s">
        <v>125</v>
      </c>
      <c r="L74" s="14" t="s">
        <v>125</v>
      </c>
      <c r="M74" s="14" t="s">
        <v>125</v>
      </c>
      <c r="N74" s="14" t="s">
        <v>125</v>
      </c>
      <c r="O74" s="14" t="s">
        <v>125</v>
      </c>
      <c r="P74" s="14" t="s">
        <v>125</v>
      </c>
      <c r="Q74" s="14" t="s">
        <v>125</v>
      </c>
      <c r="R74" s="14" t="s">
        <v>125</v>
      </c>
      <c r="S74" s="14" t="s">
        <v>125</v>
      </c>
      <c r="T74" s="14" t="s">
        <v>125</v>
      </c>
      <c r="U74" s="14" t="s">
        <v>125</v>
      </c>
      <c r="V74" s="14" t="s">
        <v>125</v>
      </c>
      <c r="W74" s="14" t="s">
        <v>125</v>
      </c>
      <c r="X74" s="14" t="s">
        <v>125</v>
      </c>
      <c r="Y74" s="14" t="s">
        <v>125</v>
      </c>
      <c r="Z74" s="14" t="s">
        <v>125</v>
      </c>
      <c r="AA74" s="14" t="s">
        <v>125</v>
      </c>
      <c r="AB74" s="14" t="s">
        <v>125</v>
      </c>
      <c r="AC74" s="14" t="s">
        <v>125</v>
      </c>
      <c r="AD74" s="14" t="s">
        <v>125</v>
      </c>
      <c r="AE74" s="14" t="s">
        <v>125</v>
      </c>
      <c r="AF74" s="14" t="s">
        <v>125</v>
      </c>
      <c r="AG74" s="14" t="s">
        <v>125</v>
      </c>
      <c r="AH74" s="14" t="s">
        <v>125</v>
      </c>
      <c r="AI74" s="14" t="s">
        <v>240</v>
      </c>
      <c r="AJ74" s="14" t="s">
        <v>240</v>
      </c>
      <c r="AK74" s="14" t="s">
        <v>125</v>
      </c>
      <c r="AL74" s="14" t="s">
        <v>125</v>
      </c>
      <c r="AM74" s="14" t="s">
        <v>125</v>
      </c>
      <c r="AN74" s="14" t="s">
        <v>125</v>
      </c>
      <c r="AO74" s="14" t="s">
        <v>125</v>
      </c>
      <c r="AP74" s="14" t="s">
        <v>125</v>
      </c>
    </row>
    <row r="75" spans="1:42" ht="39" customHeight="1">
      <c r="A75" s="158"/>
      <c r="B75" s="38" t="s">
        <v>256</v>
      </c>
      <c r="C75" s="12" t="s">
        <v>125</v>
      </c>
      <c r="D75" s="14" t="s">
        <v>125</v>
      </c>
      <c r="E75" s="14" t="s">
        <v>125</v>
      </c>
      <c r="F75" s="14" t="s">
        <v>125</v>
      </c>
      <c r="G75" s="14" t="s">
        <v>125</v>
      </c>
      <c r="H75" s="14" t="s">
        <v>125</v>
      </c>
      <c r="I75" s="14" t="s">
        <v>125</v>
      </c>
      <c r="J75" s="14" t="s">
        <v>125</v>
      </c>
      <c r="K75" s="14" t="s">
        <v>125</v>
      </c>
      <c r="L75" s="14" t="s">
        <v>125</v>
      </c>
      <c r="M75" s="14" t="s">
        <v>125</v>
      </c>
      <c r="N75" s="14" t="s">
        <v>125</v>
      </c>
      <c r="O75" s="14" t="s">
        <v>125</v>
      </c>
      <c r="P75" s="14" t="s">
        <v>125</v>
      </c>
      <c r="Q75" s="14" t="s">
        <v>125</v>
      </c>
      <c r="R75" s="14" t="s">
        <v>125</v>
      </c>
      <c r="S75" s="14" t="s">
        <v>125</v>
      </c>
      <c r="T75" s="14" t="s">
        <v>125</v>
      </c>
      <c r="U75" s="14" t="s">
        <v>125</v>
      </c>
      <c r="V75" s="14" t="s">
        <v>125</v>
      </c>
      <c r="W75" s="14" t="s">
        <v>125</v>
      </c>
      <c r="X75" s="14" t="s">
        <v>125</v>
      </c>
      <c r="Y75" s="14" t="s">
        <v>125</v>
      </c>
      <c r="Z75" s="14" t="s">
        <v>125</v>
      </c>
      <c r="AA75" s="14" t="s">
        <v>125</v>
      </c>
      <c r="AB75" s="14" t="s">
        <v>125</v>
      </c>
      <c r="AC75" s="14" t="s">
        <v>125</v>
      </c>
      <c r="AD75" s="14" t="s">
        <v>125</v>
      </c>
      <c r="AE75" s="14" t="s">
        <v>125</v>
      </c>
      <c r="AF75" s="14" t="s">
        <v>125</v>
      </c>
      <c r="AG75" s="14" t="s">
        <v>125</v>
      </c>
      <c r="AH75" s="14" t="s">
        <v>125</v>
      </c>
      <c r="AI75" s="14" t="s">
        <v>240</v>
      </c>
      <c r="AJ75" s="14" t="s">
        <v>240</v>
      </c>
      <c r="AK75" s="14" t="s">
        <v>240</v>
      </c>
      <c r="AL75" s="14" t="s">
        <v>125</v>
      </c>
      <c r="AM75" s="14" t="s">
        <v>240</v>
      </c>
      <c r="AN75" s="14" t="s">
        <v>240</v>
      </c>
      <c r="AO75" s="14" t="s">
        <v>125</v>
      </c>
      <c r="AP75" s="14" t="s">
        <v>125</v>
      </c>
    </row>
    <row r="76" spans="1:42" ht="15.75" customHeight="1">
      <c r="A76" s="159"/>
      <c r="B76" s="15" t="s">
        <v>257</v>
      </c>
      <c r="C76" s="16" t="s">
        <v>258</v>
      </c>
      <c r="D76" s="16" t="s">
        <v>259</v>
      </c>
      <c r="E76" s="16" t="s">
        <v>260</v>
      </c>
      <c r="F76" s="16" t="s">
        <v>261</v>
      </c>
      <c r="G76" s="16" t="s">
        <v>262</v>
      </c>
      <c r="H76" s="16" t="s">
        <v>263</v>
      </c>
      <c r="I76" s="16" t="s">
        <v>264</v>
      </c>
      <c r="J76" s="16" t="s">
        <v>265</v>
      </c>
      <c r="K76" s="16" t="s">
        <v>265</v>
      </c>
      <c r="L76" s="16" t="s">
        <v>265</v>
      </c>
      <c r="M76" s="16" t="s">
        <v>266</v>
      </c>
      <c r="N76" s="16" t="s">
        <v>267</v>
      </c>
      <c r="O76" s="16" t="s">
        <v>268</v>
      </c>
      <c r="P76" s="39" t="s">
        <v>269</v>
      </c>
      <c r="Q76" s="16" t="s">
        <v>270</v>
      </c>
      <c r="R76" s="16" t="s">
        <v>271</v>
      </c>
      <c r="S76" s="16" t="s">
        <v>272</v>
      </c>
      <c r="T76" s="16" t="s">
        <v>273</v>
      </c>
      <c r="U76" s="33" t="s">
        <v>116</v>
      </c>
      <c r="V76" s="33" t="s">
        <v>116</v>
      </c>
      <c r="W76" s="33" t="s">
        <v>116</v>
      </c>
      <c r="X76" s="33" t="s">
        <v>116</v>
      </c>
      <c r="Y76" s="33" t="s">
        <v>116</v>
      </c>
      <c r="Z76" s="33" t="s">
        <v>116</v>
      </c>
      <c r="AA76" s="33" t="s">
        <v>116</v>
      </c>
      <c r="AB76" s="33" t="s">
        <v>116</v>
      </c>
      <c r="AC76" s="33" t="s">
        <v>116</v>
      </c>
      <c r="AD76" s="33" t="s">
        <v>116</v>
      </c>
      <c r="AE76" s="33" t="s">
        <v>119</v>
      </c>
      <c r="AF76" s="33" t="s">
        <v>119</v>
      </c>
      <c r="AG76" s="33" t="s">
        <v>119</v>
      </c>
      <c r="AH76" s="33" t="s">
        <v>119</v>
      </c>
      <c r="AI76" s="33" t="s">
        <v>116</v>
      </c>
      <c r="AJ76" s="33" t="s">
        <v>116</v>
      </c>
      <c r="AK76" s="33" t="s">
        <v>116</v>
      </c>
      <c r="AL76" s="39" t="s">
        <v>274</v>
      </c>
      <c r="AM76" s="33" t="s">
        <v>116</v>
      </c>
      <c r="AN76" s="33" t="s">
        <v>116</v>
      </c>
      <c r="AO76" s="39" t="s">
        <v>274</v>
      </c>
      <c r="AP76" s="12" t="s">
        <v>274</v>
      </c>
    </row>
    <row r="77" spans="1:42" ht="15.75" customHeight="1">
      <c r="A77" s="17"/>
      <c r="B77" s="35"/>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row>
    <row r="78" spans="1:42" ht="15.75" customHeight="1">
      <c r="A78" s="160" t="s">
        <v>275</v>
      </c>
      <c r="B78" s="40" t="s">
        <v>276</v>
      </c>
      <c r="C78" s="41" t="s">
        <v>277</v>
      </c>
      <c r="D78" s="41" t="s">
        <v>278</v>
      </c>
      <c r="E78" s="41" t="s">
        <v>279</v>
      </c>
      <c r="F78" s="41" t="s">
        <v>280</v>
      </c>
      <c r="G78" s="41" t="s">
        <v>281</v>
      </c>
      <c r="H78" s="41" t="s">
        <v>282</v>
      </c>
      <c r="I78" s="41" t="s">
        <v>283</v>
      </c>
      <c r="J78" s="41" t="s">
        <v>284</v>
      </c>
      <c r="K78" s="41" t="s">
        <v>61</v>
      </c>
      <c r="L78" s="41" t="s">
        <v>285</v>
      </c>
      <c r="M78" s="41" t="s">
        <v>286</v>
      </c>
      <c r="N78" s="41" t="s">
        <v>287</v>
      </c>
      <c r="O78" s="41" t="s">
        <v>288</v>
      </c>
      <c r="P78" s="41" t="s">
        <v>289</v>
      </c>
      <c r="Q78" s="41" t="s">
        <v>290</v>
      </c>
      <c r="R78" s="41" t="s">
        <v>290</v>
      </c>
      <c r="S78" s="41" t="s">
        <v>291</v>
      </c>
      <c r="T78" s="41" t="s">
        <v>290</v>
      </c>
      <c r="U78" s="41" t="s">
        <v>292</v>
      </c>
      <c r="V78" s="41" t="s">
        <v>293</v>
      </c>
      <c r="W78" s="41" t="s">
        <v>294</v>
      </c>
      <c r="X78" s="41" t="s">
        <v>295</v>
      </c>
      <c r="Y78" s="41" t="s">
        <v>296</v>
      </c>
      <c r="Z78" s="41" t="s">
        <v>297</v>
      </c>
      <c r="AA78" s="41" t="s">
        <v>294</v>
      </c>
      <c r="AB78" s="41" t="s">
        <v>295</v>
      </c>
      <c r="AC78" s="41" t="s">
        <v>296</v>
      </c>
      <c r="AD78" s="41" t="s">
        <v>297</v>
      </c>
      <c r="AE78" s="16" t="s">
        <v>298</v>
      </c>
      <c r="AF78" s="16" t="s">
        <v>299</v>
      </c>
      <c r="AG78" s="16" t="s">
        <v>300</v>
      </c>
      <c r="AH78" s="16" t="s">
        <v>301</v>
      </c>
      <c r="AI78" s="16" t="s">
        <v>302</v>
      </c>
      <c r="AJ78" s="16" t="s">
        <v>303</v>
      </c>
      <c r="AK78" s="16" t="s">
        <v>304</v>
      </c>
      <c r="AL78" s="16" t="s">
        <v>288</v>
      </c>
      <c r="AM78" s="16" t="s">
        <v>305</v>
      </c>
      <c r="AN78" s="16" t="s">
        <v>306</v>
      </c>
      <c r="AO78" s="16" t="s">
        <v>288</v>
      </c>
      <c r="AP78" s="16" t="s">
        <v>288</v>
      </c>
    </row>
    <row r="79" spans="1:42" ht="36" customHeight="1">
      <c r="A79" s="158"/>
      <c r="B79" s="16" t="s">
        <v>307</v>
      </c>
      <c r="C79" s="16" t="s">
        <v>125</v>
      </c>
      <c r="D79" s="16" t="s">
        <v>125</v>
      </c>
      <c r="E79" s="16" t="s">
        <v>308</v>
      </c>
      <c r="F79" s="16" t="s">
        <v>125</v>
      </c>
      <c r="G79" s="16" t="s">
        <v>309</v>
      </c>
      <c r="H79" s="16" t="s">
        <v>125</v>
      </c>
      <c r="I79" s="16" t="s">
        <v>125</v>
      </c>
      <c r="J79" s="16" t="s">
        <v>125</v>
      </c>
      <c r="K79" s="16" t="s">
        <v>125</v>
      </c>
      <c r="L79" s="16" t="s">
        <v>125</v>
      </c>
      <c r="M79" s="16" t="s">
        <v>125</v>
      </c>
      <c r="N79" s="16" t="s">
        <v>125</v>
      </c>
      <c r="O79" s="16" t="s">
        <v>310</v>
      </c>
      <c r="P79" s="16" t="s">
        <v>310</v>
      </c>
      <c r="Q79" s="16" t="s">
        <v>125</v>
      </c>
      <c r="R79" s="16" t="s">
        <v>125</v>
      </c>
      <c r="S79" s="16" t="s">
        <v>125</v>
      </c>
      <c r="T79" s="16" t="s">
        <v>125</v>
      </c>
      <c r="U79" s="16" t="s">
        <v>125</v>
      </c>
      <c r="V79" s="16" t="s">
        <v>125</v>
      </c>
      <c r="W79" s="16" t="s">
        <v>125</v>
      </c>
      <c r="X79" s="16" t="s">
        <v>125</v>
      </c>
      <c r="Y79" s="16" t="s">
        <v>125</v>
      </c>
      <c r="Z79" s="16" t="s">
        <v>125</v>
      </c>
      <c r="AA79" s="16" t="s">
        <v>125</v>
      </c>
      <c r="AB79" s="16" t="s">
        <v>125</v>
      </c>
      <c r="AC79" s="16" t="s">
        <v>125</v>
      </c>
      <c r="AD79" s="16" t="s">
        <v>125</v>
      </c>
      <c r="AE79" s="16" t="s">
        <v>311</v>
      </c>
      <c r="AF79" s="16" t="s">
        <v>311</v>
      </c>
      <c r="AG79" s="16" t="s">
        <v>311</v>
      </c>
      <c r="AH79" s="16" t="s">
        <v>312</v>
      </c>
      <c r="AI79" s="16" t="s">
        <v>313</v>
      </c>
      <c r="AJ79" s="16" t="s">
        <v>314</v>
      </c>
      <c r="AK79" s="16" t="s">
        <v>315</v>
      </c>
      <c r="AL79" s="14" t="s">
        <v>310</v>
      </c>
      <c r="AM79" s="16" t="s">
        <v>116</v>
      </c>
      <c r="AN79" s="16" t="s">
        <v>316</v>
      </c>
      <c r="AO79" s="16" t="s">
        <v>116</v>
      </c>
      <c r="AP79" s="16" t="s">
        <v>116</v>
      </c>
    </row>
    <row r="80" spans="1:42" ht="36" customHeight="1">
      <c r="A80" s="158"/>
      <c r="B80" s="42" t="s">
        <v>317</v>
      </c>
      <c r="C80" s="43">
        <v>15</v>
      </c>
      <c r="D80" s="43">
        <v>10</v>
      </c>
      <c r="E80" s="43">
        <v>10</v>
      </c>
      <c r="F80" s="43">
        <v>0</v>
      </c>
      <c r="G80" s="44">
        <v>5</v>
      </c>
      <c r="H80" s="44">
        <v>4</v>
      </c>
      <c r="I80" s="44">
        <v>4</v>
      </c>
      <c r="J80" s="44">
        <v>5</v>
      </c>
      <c r="K80" s="44">
        <v>5</v>
      </c>
      <c r="L80" s="44">
        <v>10</v>
      </c>
      <c r="M80" s="45">
        <v>30</v>
      </c>
      <c r="N80" s="45">
        <v>30</v>
      </c>
      <c r="O80" s="45">
        <v>10</v>
      </c>
      <c r="P80" s="45">
        <v>10</v>
      </c>
      <c r="Q80" s="45">
        <v>3</v>
      </c>
      <c r="R80" s="45">
        <v>15</v>
      </c>
      <c r="S80" s="45">
        <v>30</v>
      </c>
      <c r="T80" s="45">
        <v>15</v>
      </c>
      <c r="U80" s="45">
        <v>7</v>
      </c>
      <c r="V80" s="45">
        <v>7</v>
      </c>
      <c r="W80" s="45">
        <v>7</v>
      </c>
      <c r="X80" s="45">
        <v>15</v>
      </c>
      <c r="Y80" s="45">
        <v>7</v>
      </c>
      <c r="Z80" s="45">
        <v>15</v>
      </c>
      <c r="AA80" s="44">
        <v>7</v>
      </c>
      <c r="AB80" s="44">
        <v>15</v>
      </c>
      <c r="AC80" s="44">
        <v>7</v>
      </c>
      <c r="AD80" s="44">
        <v>15</v>
      </c>
      <c r="AE80" s="14">
        <v>10</v>
      </c>
      <c r="AF80" s="14">
        <v>20</v>
      </c>
      <c r="AG80" s="14">
        <v>2</v>
      </c>
      <c r="AH80" s="14">
        <v>20</v>
      </c>
      <c r="AI80" s="14">
        <v>7</v>
      </c>
      <c r="AJ80" s="14">
        <v>1.5</v>
      </c>
      <c r="AK80" s="14">
        <v>0</v>
      </c>
      <c r="AL80" s="14">
        <v>15</v>
      </c>
      <c r="AM80" s="14">
        <v>4</v>
      </c>
      <c r="AN80" s="14">
        <v>1</v>
      </c>
      <c r="AO80" s="14">
        <v>10</v>
      </c>
      <c r="AP80" s="14">
        <v>13</v>
      </c>
    </row>
    <row r="81" spans="1:42" ht="36" customHeight="1">
      <c r="A81" s="158"/>
      <c r="B81" s="20" t="s">
        <v>318</v>
      </c>
      <c r="C81" s="12" t="s">
        <v>117</v>
      </c>
      <c r="D81" s="14" t="s">
        <v>116</v>
      </c>
      <c r="E81" s="14" t="s">
        <v>116</v>
      </c>
      <c r="F81" s="14" t="s">
        <v>116</v>
      </c>
      <c r="G81" s="14" t="s">
        <v>116</v>
      </c>
      <c r="H81" s="14" t="s">
        <v>116</v>
      </c>
      <c r="I81" s="14" t="s">
        <v>116</v>
      </c>
      <c r="J81" s="14" t="s">
        <v>116</v>
      </c>
      <c r="K81" s="14" t="s">
        <v>116</v>
      </c>
      <c r="L81" s="14" t="s">
        <v>117</v>
      </c>
      <c r="M81" s="19" t="s">
        <v>118</v>
      </c>
      <c r="N81" s="19" t="s">
        <v>118</v>
      </c>
      <c r="O81" s="19" t="s">
        <v>117</v>
      </c>
      <c r="P81" s="19" t="s">
        <v>116</v>
      </c>
      <c r="Q81" s="19" t="s">
        <v>118</v>
      </c>
      <c r="R81" s="19" t="s">
        <v>118</v>
      </c>
      <c r="S81" s="19" t="s">
        <v>118</v>
      </c>
      <c r="T81" s="19" t="s">
        <v>118</v>
      </c>
      <c r="U81" s="19" t="s">
        <v>125</v>
      </c>
      <c r="V81" s="19" t="s">
        <v>125</v>
      </c>
      <c r="W81" s="19" t="s">
        <v>117</v>
      </c>
      <c r="X81" s="19" t="s">
        <v>117</v>
      </c>
      <c r="Y81" s="19" t="s">
        <v>117</v>
      </c>
      <c r="Z81" s="19" t="s">
        <v>117</v>
      </c>
      <c r="AA81" s="14" t="s">
        <v>117</v>
      </c>
      <c r="AB81" s="14" t="s">
        <v>117</v>
      </c>
      <c r="AC81" s="14" t="s">
        <v>117</v>
      </c>
      <c r="AD81" s="14" t="s">
        <v>117</v>
      </c>
      <c r="AE81" s="14" t="s">
        <v>120</v>
      </c>
      <c r="AF81" s="14" t="s">
        <v>120</v>
      </c>
      <c r="AG81" s="14" t="s">
        <v>120</v>
      </c>
      <c r="AH81" s="14" t="s">
        <v>120</v>
      </c>
      <c r="AI81" s="14" t="s">
        <v>319</v>
      </c>
      <c r="AJ81" s="14" t="s">
        <v>319</v>
      </c>
      <c r="AK81" s="14" t="s">
        <v>320</v>
      </c>
      <c r="AL81" s="16" t="s">
        <v>116</v>
      </c>
      <c r="AM81" s="14" t="s">
        <v>117</v>
      </c>
      <c r="AN81" s="14" t="s">
        <v>116</v>
      </c>
      <c r="AO81" s="14" t="s">
        <v>116</v>
      </c>
      <c r="AP81" s="14" t="s">
        <v>116</v>
      </c>
    </row>
    <row r="82" spans="1:42" ht="15.75" customHeight="1">
      <c r="A82" s="158"/>
      <c r="B82" s="15" t="s">
        <v>321</v>
      </c>
      <c r="C82" s="16" t="s">
        <v>322</v>
      </c>
      <c r="D82" s="16" t="s">
        <v>323</v>
      </c>
      <c r="E82" s="16" t="s">
        <v>324</v>
      </c>
      <c r="F82" s="16" t="s">
        <v>325</v>
      </c>
      <c r="G82" s="16" t="s">
        <v>326</v>
      </c>
      <c r="H82" s="16" t="s">
        <v>327</v>
      </c>
      <c r="I82" s="16" t="s">
        <v>328</v>
      </c>
      <c r="J82" s="16" t="s">
        <v>329</v>
      </c>
      <c r="K82" s="16" t="s">
        <v>330</v>
      </c>
      <c r="L82" s="16" t="s">
        <v>331</v>
      </c>
      <c r="M82" s="16" t="s">
        <v>332</v>
      </c>
      <c r="N82" s="16" t="s">
        <v>333</v>
      </c>
      <c r="O82" s="16" t="s">
        <v>334</v>
      </c>
      <c r="P82" s="16" t="s">
        <v>335</v>
      </c>
      <c r="Q82" s="16" t="s">
        <v>336</v>
      </c>
      <c r="R82" s="16" t="s">
        <v>336</v>
      </c>
      <c r="S82" s="16" t="s">
        <v>336</v>
      </c>
      <c r="T82" s="16" t="s">
        <v>337</v>
      </c>
      <c r="U82" s="16" t="s">
        <v>338</v>
      </c>
      <c r="V82" s="16" t="s">
        <v>339</v>
      </c>
      <c r="W82" s="16" t="s">
        <v>340</v>
      </c>
      <c r="X82" s="16" t="s">
        <v>341</v>
      </c>
      <c r="Y82" s="16" t="s">
        <v>340</v>
      </c>
      <c r="Z82" s="16" t="s">
        <v>341</v>
      </c>
      <c r="AA82" s="16" t="s">
        <v>340</v>
      </c>
      <c r="AB82" s="16" t="s">
        <v>341</v>
      </c>
      <c r="AC82" s="16" t="s">
        <v>340</v>
      </c>
      <c r="AD82" s="16" t="s">
        <v>341</v>
      </c>
      <c r="AE82" s="16" t="s">
        <v>342</v>
      </c>
      <c r="AF82" s="16" t="s">
        <v>343</v>
      </c>
      <c r="AG82" s="16" t="s">
        <v>344</v>
      </c>
      <c r="AH82" s="16" t="s">
        <v>345</v>
      </c>
      <c r="AI82" s="46" t="s">
        <v>346</v>
      </c>
      <c r="AJ82" s="46" t="s">
        <v>346</v>
      </c>
      <c r="AK82" s="46" t="s">
        <v>346</v>
      </c>
      <c r="AL82" s="46" t="s">
        <v>347</v>
      </c>
      <c r="AM82" s="16" t="s">
        <v>346</v>
      </c>
      <c r="AN82" s="46" t="s">
        <v>346</v>
      </c>
      <c r="AO82" s="16" t="s">
        <v>348</v>
      </c>
      <c r="AP82" s="16" t="s">
        <v>349</v>
      </c>
    </row>
    <row r="83" spans="1:42" ht="15.75" customHeight="1">
      <c r="A83" s="159"/>
      <c r="B83" s="15" t="s">
        <v>350</v>
      </c>
      <c r="C83" s="16" t="s">
        <v>351</v>
      </c>
      <c r="D83" s="16" t="s">
        <v>352</v>
      </c>
      <c r="E83" s="16" t="s">
        <v>353</v>
      </c>
      <c r="F83" s="16" t="s">
        <v>354</v>
      </c>
      <c r="G83" s="16" t="s">
        <v>355</v>
      </c>
      <c r="H83" s="16" t="s">
        <v>356</v>
      </c>
      <c r="I83" s="16" t="s">
        <v>357</v>
      </c>
      <c r="J83" s="16" t="s">
        <v>358</v>
      </c>
      <c r="K83" s="16" t="s">
        <v>356</v>
      </c>
      <c r="L83" s="16" t="s">
        <v>359</v>
      </c>
      <c r="M83" s="16" t="s">
        <v>360</v>
      </c>
      <c r="N83" s="16" t="s">
        <v>361</v>
      </c>
      <c r="O83" s="16" t="s">
        <v>362</v>
      </c>
      <c r="P83" s="16" t="s">
        <v>363</v>
      </c>
      <c r="Q83" s="16" t="s">
        <v>364</v>
      </c>
      <c r="R83" s="16" t="s">
        <v>365</v>
      </c>
      <c r="S83" s="16" t="s">
        <v>366</v>
      </c>
      <c r="T83" s="16" t="s">
        <v>367</v>
      </c>
      <c r="U83" s="16" t="s">
        <v>368</v>
      </c>
      <c r="V83" s="16" t="s">
        <v>369</v>
      </c>
      <c r="W83" s="16" t="s">
        <v>370</v>
      </c>
      <c r="X83" s="16" t="s">
        <v>370</v>
      </c>
      <c r="Y83" s="16" t="s">
        <v>371</v>
      </c>
      <c r="Z83" s="16" t="s">
        <v>372</v>
      </c>
      <c r="AA83" s="16" t="s">
        <v>370</v>
      </c>
      <c r="AB83" s="16" t="s">
        <v>370</v>
      </c>
      <c r="AC83" s="16" t="s">
        <v>371</v>
      </c>
      <c r="AD83" s="16" t="s">
        <v>372</v>
      </c>
      <c r="AE83" s="16" t="s">
        <v>373</v>
      </c>
      <c r="AF83" s="16" t="s">
        <v>374</v>
      </c>
      <c r="AG83" s="16" t="s">
        <v>375</v>
      </c>
      <c r="AH83" s="16" t="s">
        <v>376</v>
      </c>
      <c r="AI83" s="46" t="s">
        <v>346</v>
      </c>
      <c r="AJ83" s="46" t="s">
        <v>346</v>
      </c>
      <c r="AK83" s="46" t="s">
        <v>346</v>
      </c>
      <c r="AL83" s="30" t="s">
        <v>377</v>
      </c>
      <c r="AM83" s="16" t="s">
        <v>346</v>
      </c>
      <c r="AN83" s="46" t="s">
        <v>346</v>
      </c>
      <c r="AO83" s="16" t="s">
        <v>378</v>
      </c>
      <c r="AP83" s="16" t="s">
        <v>379</v>
      </c>
    </row>
    <row r="84" spans="1:42" ht="15.75" customHeight="1">
      <c r="A84" s="1"/>
      <c r="B84" s="1"/>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row>
    <row r="85" spans="1:42" ht="15.75" customHeight="1">
      <c r="A85" s="1"/>
      <c r="B85" s="1"/>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row>
    <row r="86" spans="1:42" ht="15.75" customHeight="1">
      <c r="A86" s="1"/>
      <c r="B86" s="1"/>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row>
    <row r="87" spans="1:42" ht="15.75" customHeight="1">
      <c r="A87" s="1"/>
      <c r="B87" s="1"/>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row>
    <row r="88" spans="1:42" ht="15.75" customHeight="1">
      <c r="A88" s="1"/>
      <c r="B88" s="1"/>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row>
    <row r="89" spans="1:42" ht="15.75" customHeight="1">
      <c r="A89" s="1"/>
      <c r="B89" s="1"/>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row>
    <row r="90" spans="1:42" ht="15.75" customHeight="1">
      <c r="A90" s="1"/>
      <c r="B90" s="1"/>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row>
    <row r="91" spans="1:42" ht="15.75" customHeight="1">
      <c r="A91" s="1"/>
      <c r="B91" s="1"/>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row>
    <row r="92" spans="1:42" ht="15.75" customHeight="1">
      <c r="A92" s="1"/>
      <c r="B92" s="1"/>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row>
    <row r="93" spans="1:42" ht="15.75" customHeight="1">
      <c r="A93" s="1"/>
      <c r="B93" s="1"/>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row>
    <row r="94" spans="1:42" ht="15.75" customHeight="1">
      <c r="A94" s="1"/>
      <c r="B94" s="1"/>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row>
    <row r="95" spans="1:42" ht="15.75" customHeight="1">
      <c r="A95" s="1"/>
      <c r="B95" s="1"/>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row>
    <row r="96" spans="1:42" ht="15.75" customHeight="1">
      <c r="A96" s="1"/>
      <c r="B96" s="1"/>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row>
    <row r="97" spans="1:42" ht="15.75" customHeight="1">
      <c r="A97" s="1"/>
      <c r="B97" s="1"/>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row>
    <row r="98" spans="1:42" ht="15.75" customHeight="1">
      <c r="A98" s="1"/>
      <c r="B98" s="1"/>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row>
    <row r="99" spans="1:42" ht="15.75" customHeight="1">
      <c r="A99" s="1"/>
      <c r="B99" s="1"/>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row>
    <row r="100" spans="1:42" ht="15.75" customHeight="1">
      <c r="A100" s="1"/>
      <c r="B100" s="1"/>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row>
    <row r="101" spans="1:42" ht="15.75" customHeight="1">
      <c r="A101" s="1"/>
      <c r="B101" s="1"/>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row>
    <row r="102" spans="1:42" ht="15.75" customHeight="1">
      <c r="A102" s="1"/>
      <c r="B102" s="1"/>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row>
    <row r="103" spans="1:42" ht="15.75" customHeight="1">
      <c r="A103" s="1"/>
      <c r="B103" s="1"/>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row>
    <row r="104" spans="1:42" ht="15.75" customHeight="1">
      <c r="A104" s="1"/>
      <c r="B104" s="1"/>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row>
    <row r="105" spans="1:42" ht="15.75" customHeight="1">
      <c r="A105" s="1"/>
      <c r="B105" s="1"/>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row>
    <row r="106" spans="1:42" ht="15.75" customHeight="1">
      <c r="A106" s="1"/>
      <c r="B106" s="1"/>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row>
    <row r="107" spans="1:42" ht="15.75" customHeight="1">
      <c r="A107" s="1"/>
      <c r="B107" s="1"/>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row>
    <row r="108" spans="1:42" ht="15.75" customHeight="1">
      <c r="A108" s="1"/>
      <c r="B108" s="1"/>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row>
    <row r="109" spans="1:42" ht="15.75" customHeight="1">
      <c r="A109" s="1"/>
      <c r="B109" s="1"/>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row>
    <row r="110" spans="1:42" ht="15.75" customHeight="1">
      <c r="A110" s="1"/>
      <c r="B110" s="1"/>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row>
    <row r="111" spans="1:42" ht="15.75" customHeight="1">
      <c r="A111" s="1"/>
      <c r="B111" s="1"/>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row>
    <row r="112" spans="1:42" ht="15.75" customHeight="1">
      <c r="A112" s="1"/>
      <c r="B112" s="1"/>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row>
    <row r="113" spans="1:42" ht="15.75" customHeight="1">
      <c r="A113" s="1"/>
      <c r="B113" s="1"/>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row>
    <row r="114" spans="1:42" ht="15.75" customHeight="1">
      <c r="A114" s="1"/>
      <c r="B114" s="1"/>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row>
    <row r="115" spans="1:42" ht="15.75" customHeight="1">
      <c r="A115" s="1"/>
      <c r="B115" s="1"/>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row>
    <row r="116" spans="1:42" ht="15.75" customHeight="1">
      <c r="A116" s="1"/>
      <c r="B116" s="1"/>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row>
    <row r="117" spans="1:42" ht="15.75" customHeight="1">
      <c r="A117" s="1"/>
      <c r="B117" s="1"/>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row>
    <row r="118" spans="1:42" ht="15.75" customHeight="1">
      <c r="A118" s="1"/>
      <c r="B118" s="1"/>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row>
    <row r="119" spans="1:42" ht="15.75" customHeight="1">
      <c r="A119" s="1"/>
      <c r="B119" s="1"/>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row>
    <row r="120" spans="1:42" ht="15.75" customHeight="1">
      <c r="A120" s="1"/>
      <c r="B120" s="1"/>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row>
    <row r="121" spans="1:42" ht="15.75" customHeight="1">
      <c r="A121" s="1"/>
      <c r="B121" s="1"/>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row>
    <row r="122" spans="1:42" ht="15.75" customHeight="1">
      <c r="A122" s="1"/>
      <c r="B122" s="1"/>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row>
    <row r="123" spans="1:42" ht="15.75" customHeight="1">
      <c r="A123" s="1"/>
      <c r="B123" s="1"/>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row>
    <row r="124" spans="1:42" ht="15.75" customHeight="1">
      <c r="A124" s="1"/>
      <c r="B124" s="1"/>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row>
    <row r="125" spans="1:42" ht="15.75" customHeight="1">
      <c r="A125" s="1"/>
      <c r="B125" s="1"/>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row>
    <row r="126" spans="1:42" ht="15.75" customHeight="1">
      <c r="A126" s="1"/>
      <c r="B126" s="1"/>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row>
    <row r="127" spans="1:42" ht="15.75" customHeight="1">
      <c r="A127" s="1"/>
      <c r="B127" s="1"/>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row>
    <row r="128" spans="1:42" ht="15.75" customHeight="1">
      <c r="A128" s="1"/>
      <c r="B128" s="1"/>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row>
    <row r="129" spans="1:42" ht="15.75" customHeight="1">
      <c r="A129" s="1"/>
      <c r="B129" s="1"/>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row>
    <row r="130" spans="1:42" ht="15.75" customHeight="1">
      <c r="A130" s="1"/>
      <c r="B130" s="1"/>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row>
    <row r="131" spans="1:42" ht="15.75" customHeight="1">
      <c r="A131" s="1"/>
      <c r="B131" s="1"/>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row>
    <row r="132" spans="1:42" ht="15.75" customHeight="1">
      <c r="A132" s="1"/>
      <c r="B132" s="1"/>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row>
    <row r="133" spans="1:42" ht="15.75" customHeight="1">
      <c r="A133" s="1"/>
      <c r="B133" s="1"/>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row>
    <row r="134" spans="1:42" ht="15.75" customHeight="1">
      <c r="A134" s="1"/>
      <c r="B134" s="1"/>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row>
    <row r="135" spans="1:42" ht="15.75" customHeight="1">
      <c r="A135" s="1"/>
      <c r="B135" s="1"/>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row>
    <row r="136" spans="1:42" ht="15.75" customHeight="1">
      <c r="A136" s="1"/>
      <c r="B136" s="1"/>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row>
    <row r="137" spans="1:42" ht="15.75" customHeight="1">
      <c r="A137" s="1"/>
      <c r="B137" s="1"/>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row>
    <row r="138" spans="1:42" ht="15.75" customHeight="1">
      <c r="A138" s="1"/>
      <c r="B138" s="1"/>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row>
    <row r="139" spans="1:42" ht="15.75" customHeight="1">
      <c r="A139" s="1"/>
      <c r="B139" s="1"/>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row>
    <row r="140" spans="1:42" ht="15.75" customHeight="1">
      <c r="A140" s="1"/>
      <c r="B140" s="1"/>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row>
    <row r="141" spans="1:42" ht="15.75" customHeight="1">
      <c r="A141" s="1"/>
      <c r="B141" s="1"/>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row>
    <row r="142" spans="1:42" ht="15.75" customHeight="1">
      <c r="A142" s="1"/>
      <c r="B142" s="1"/>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row>
    <row r="143" spans="1:42" ht="15.75" customHeight="1">
      <c r="A143" s="1"/>
      <c r="B143" s="1"/>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row>
    <row r="144" spans="1:42" ht="15.75" customHeight="1">
      <c r="A144" s="1"/>
      <c r="B144" s="1"/>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row>
    <row r="145" spans="1:42" ht="15.75" customHeight="1">
      <c r="A145" s="1"/>
      <c r="B145" s="1"/>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row>
    <row r="146" spans="1:42" ht="15.75" customHeight="1">
      <c r="A146" s="1"/>
      <c r="B146" s="1"/>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row>
    <row r="147" spans="1:42" ht="15.75" customHeight="1">
      <c r="A147" s="1"/>
      <c r="B147" s="1"/>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row>
    <row r="148" spans="1:42" ht="15.75" customHeight="1">
      <c r="A148" s="1"/>
      <c r="B148" s="1"/>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row>
    <row r="149" spans="1:42" ht="15.75" customHeight="1">
      <c r="A149" s="1"/>
      <c r="B149" s="1"/>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row>
    <row r="150" spans="1:42" ht="15.75" customHeight="1">
      <c r="A150" s="1"/>
      <c r="B150" s="1"/>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row>
    <row r="151" spans="1:42" ht="15.75" customHeight="1">
      <c r="A151" s="1"/>
      <c r="B151" s="1"/>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row>
    <row r="152" spans="1:42" ht="15.75" customHeight="1">
      <c r="A152" s="1"/>
      <c r="B152" s="1"/>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row>
    <row r="153" spans="1:42" ht="15.75" customHeight="1">
      <c r="A153" s="1"/>
      <c r="B153" s="1"/>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row>
    <row r="154" spans="1:42" ht="15.75" customHeight="1">
      <c r="A154" s="1"/>
      <c r="B154" s="1"/>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row>
    <row r="155" spans="1:42" ht="15.75" customHeight="1">
      <c r="A155" s="1"/>
      <c r="B155" s="1"/>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row>
    <row r="156" spans="1:42" ht="15.75" customHeight="1">
      <c r="A156" s="1"/>
      <c r="B156" s="1"/>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row>
    <row r="157" spans="1:42" ht="15.75" customHeight="1">
      <c r="A157" s="1"/>
      <c r="B157" s="1"/>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row>
    <row r="158" spans="1:42" ht="15.75" customHeight="1">
      <c r="A158" s="1"/>
      <c r="B158" s="1"/>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row>
    <row r="159" spans="1:42" ht="15.75" customHeight="1">
      <c r="A159" s="1"/>
      <c r="B159" s="1"/>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row>
    <row r="160" spans="1:42" ht="15.75" customHeight="1">
      <c r="A160" s="1"/>
      <c r="B160" s="1"/>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row>
    <row r="161" spans="1:42" ht="15.75" customHeight="1">
      <c r="A161" s="1"/>
      <c r="B161" s="1"/>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row>
    <row r="162" spans="1:42" ht="15.75" customHeight="1">
      <c r="A162" s="1"/>
      <c r="B162" s="1"/>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row>
    <row r="163" spans="1:42" ht="15.75" customHeight="1">
      <c r="A163" s="1"/>
      <c r="B163" s="1"/>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row>
    <row r="164" spans="1:42" ht="15.75" customHeight="1">
      <c r="A164" s="1"/>
      <c r="B164" s="1"/>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row>
    <row r="165" spans="1:42" ht="15.75" customHeight="1">
      <c r="A165" s="1"/>
      <c r="B165" s="1"/>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row>
    <row r="166" spans="1:42" ht="15.75" customHeight="1">
      <c r="A166" s="1"/>
      <c r="B166" s="1"/>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row>
    <row r="167" spans="1:42" ht="15.75" customHeight="1">
      <c r="A167" s="1"/>
      <c r="B167" s="1"/>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row>
    <row r="168" spans="1:42" ht="15.75" customHeight="1">
      <c r="A168" s="1"/>
      <c r="B168" s="1"/>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row>
    <row r="169" spans="1:42" ht="15.75" customHeight="1">
      <c r="A169" s="1"/>
      <c r="B169" s="1"/>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row>
    <row r="170" spans="1:42" ht="15.75" customHeight="1">
      <c r="A170" s="1"/>
      <c r="B170" s="1"/>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row>
    <row r="171" spans="1:42" ht="15.75" customHeight="1">
      <c r="A171" s="1"/>
      <c r="B171" s="1"/>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row>
    <row r="172" spans="1:42" ht="15.75" customHeight="1">
      <c r="A172" s="1"/>
      <c r="B172" s="1"/>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row>
    <row r="173" spans="1:42" ht="15.75" customHeight="1">
      <c r="A173" s="1"/>
      <c r="B173" s="1"/>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row>
    <row r="174" spans="1:42" ht="15.75" customHeight="1">
      <c r="A174" s="1"/>
      <c r="B174" s="1"/>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row>
    <row r="175" spans="1:42" ht="15.75" customHeight="1">
      <c r="A175" s="1"/>
      <c r="B175" s="1"/>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row>
    <row r="176" spans="1:42" ht="15.75" customHeight="1">
      <c r="A176" s="1"/>
      <c r="B176" s="1"/>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row>
    <row r="177" spans="1:42" ht="15.75" customHeight="1">
      <c r="A177" s="1"/>
      <c r="B177" s="1"/>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row>
    <row r="178" spans="1:42" ht="15.75" customHeight="1">
      <c r="A178" s="1"/>
      <c r="B178" s="1"/>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row>
    <row r="179" spans="1:42" ht="15.75" customHeight="1">
      <c r="A179" s="1"/>
      <c r="B179" s="1"/>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row>
    <row r="180" spans="1:42" ht="15.75" customHeight="1">
      <c r="A180" s="1"/>
      <c r="B180" s="1"/>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row>
    <row r="181" spans="1:42" ht="15.75" customHeight="1">
      <c r="A181" s="1"/>
      <c r="B181" s="1"/>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row>
    <row r="182" spans="1:42" ht="15.75" customHeight="1">
      <c r="A182" s="1"/>
      <c r="B182" s="1"/>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row>
    <row r="183" spans="1:42" ht="15.75" customHeight="1">
      <c r="A183" s="1"/>
      <c r="B183" s="1"/>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row>
    <row r="184" spans="1:42" ht="15.75" customHeight="1">
      <c r="A184" s="1"/>
      <c r="B184" s="1"/>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row>
    <row r="185" spans="1:42" ht="15.75" customHeight="1">
      <c r="A185" s="1"/>
      <c r="B185" s="1"/>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row>
    <row r="186" spans="1:42" ht="15.75" customHeight="1">
      <c r="A186" s="1"/>
      <c r="B186" s="1"/>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row>
    <row r="187" spans="1:42" ht="15.75" customHeight="1">
      <c r="A187" s="1"/>
      <c r="B187" s="1"/>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row>
    <row r="188" spans="1:42" ht="15.75" customHeight="1">
      <c r="A188" s="1"/>
      <c r="B188" s="1"/>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row>
    <row r="189" spans="1:42" ht="15.75" customHeight="1">
      <c r="A189" s="1"/>
      <c r="B189" s="1"/>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row>
    <row r="190" spans="1:42" ht="15.75" customHeight="1">
      <c r="A190" s="1"/>
      <c r="B190" s="1"/>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row>
    <row r="191" spans="1:42" ht="15.75" customHeight="1">
      <c r="A191" s="1"/>
      <c r="B191" s="1"/>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row>
    <row r="192" spans="1:42" ht="15.75" customHeight="1">
      <c r="A192" s="1"/>
      <c r="B192" s="1"/>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row>
    <row r="193" spans="1:42" ht="15.75" customHeight="1">
      <c r="A193" s="1"/>
      <c r="B193" s="1"/>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row>
    <row r="194" spans="1:42" ht="15.75" customHeight="1">
      <c r="A194" s="1"/>
      <c r="B194" s="1"/>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row>
    <row r="195" spans="1:42" ht="15.75" customHeight="1">
      <c r="A195" s="1"/>
      <c r="B195" s="1"/>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row>
    <row r="196" spans="1:42" ht="15.75" customHeight="1">
      <c r="A196" s="1"/>
      <c r="B196" s="1"/>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row>
    <row r="197" spans="1:42" ht="15.75" customHeight="1">
      <c r="A197" s="1"/>
      <c r="B197" s="1"/>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row>
    <row r="198" spans="1:42" ht="15.75" customHeight="1">
      <c r="A198" s="1"/>
      <c r="B198" s="1"/>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row>
    <row r="199" spans="1:42" ht="15.75" customHeight="1">
      <c r="A199" s="1"/>
      <c r="B199" s="1"/>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row>
    <row r="200" spans="1:42" ht="15.75" customHeight="1">
      <c r="A200" s="1"/>
      <c r="B200" s="1"/>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row>
    <row r="201" spans="1:42" ht="15.75" customHeight="1">
      <c r="A201" s="1"/>
      <c r="B201" s="1"/>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row>
    <row r="202" spans="1:42" ht="15.75" customHeight="1">
      <c r="A202" s="1"/>
      <c r="B202" s="1"/>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row>
    <row r="203" spans="1:42" ht="15.75" customHeight="1">
      <c r="A203" s="1"/>
      <c r="B203" s="1"/>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row>
    <row r="204" spans="1:42" ht="15.75" customHeight="1">
      <c r="A204" s="1"/>
      <c r="B204" s="1"/>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row>
    <row r="205" spans="1:42" ht="15.75" customHeight="1">
      <c r="A205" s="1"/>
      <c r="B205" s="1"/>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row>
    <row r="206" spans="1:42" ht="15.75" customHeight="1">
      <c r="A206" s="1"/>
      <c r="B206" s="1"/>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row>
    <row r="207" spans="1:42" ht="15.75" customHeight="1">
      <c r="A207" s="1"/>
      <c r="B207" s="1"/>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row>
    <row r="208" spans="1:42" ht="15.75" customHeight="1">
      <c r="A208" s="1"/>
      <c r="B208" s="1"/>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row>
    <row r="209" spans="1:42" ht="15.75" customHeight="1">
      <c r="A209" s="1"/>
      <c r="B209" s="1"/>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row>
    <row r="210" spans="1:42" ht="15.75" customHeight="1">
      <c r="A210" s="1"/>
      <c r="B210" s="1"/>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row>
    <row r="211" spans="1:42" ht="15.75" customHeight="1">
      <c r="A211" s="1"/>
      <c r="B211" s="1"/>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row>
    <row r="212" spans="1:42" ht="15.75" customHeight="1">
      <c r="A212" s="1"/>
      <c r="B212" s="1"/>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row>
    <row r="213" spans="1:42" ht="15.75" customHeight="1">
      <c r="A213" s="1"/>
      <c r="B213" s="1"/>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row>
    <row r="214" spans="1:42" ht="15.75" customHeight="1">
      <c r="A214" s="1"/>
      <c r="B214" s="1"/>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row>
    <row r="215" spans="1:42" ht="15.75" customHeight="1">
      <c r="A215" s="1"/>
      <c r="B215" s="1"/>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row>
    <row r="216" spans="1:42" ht="15.75" customHeight="1">
      <c r="A216" s="1"/>
      <c r="B216" s="1"/>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row>
    <row r="217" spans="1:42" ht="15.75" customHeight="1">
      <c r="A217" s="1"/>
      <c r="B217" s="1"/>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row>
    <row r="218" spans="1:42" ht="15.75" customHeight="1">
      <c r="A218" s="1"/>
      <c r="B218" s="1"/>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row>
    <row r="219" spans="1:42" ht="15.75" customHeight="1">
      <c r="A219" s="1"/>
      <c r="B219" s="1"/>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row>
    <row r="220" spans="1:42" ht="15.75" customHeight="1">
      <c r="A220" s="1"/>
      <c r="B220" s="1"/>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row>
    <row r="221" spans="1:42" ht="15.75" customHeight="1">
      <c r="A221" s="1"/>
      <c r="B221" s="1"/>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row>
    <row r="222" spans="1:42" ht="15.75" customHeight="1">
      <c r="A222" s="1"/>
      <c r="B222" s="1"/>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row>
    <row r="223" spans="1:42" ht="15.75" customHeight="1">
      <c r="A223" s="1"/>
      <c r="B223" s="1"/>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row>
    <row r="224" spans="1:42" ht="15.75" customHeight="1">
      <c r="A224" s="1"/>
      <c r="B224" s="1"/>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row>
    <row r="225" spans="1:42" ht="15.75" customHeight="1">
      <c r="A225" s="1"/>
      <c r="B225" s="1"/>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row>
    <row r="226" spans="1:42" ht="15.75" customHeight="1">
      <c r="A226" s="1"/>
      <c r="B226" s="1"/>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row>
    <row r="227" spans="1:42" ht="15.75" customHeight="1">
      <c r="A227" s="1"/>
      <c r="B227" s="1"/>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row>
    <row r="228" spans="1:42" ht="15.75" customHeight="1">
      <c r="A228" s="1"/>
      <c r="B228" s="1"/>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row>
    <row r="229" spans="1:42" ht="15.75" customHeight="1">
      <c r="A229" s="1"/>
      <c r="B229" s="1"/>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row>
    <row r="230" spans="1:42" ht="15.75" customHeight="1">
      <c r="A230" s="1"/>
      <c r="B230" s="1"/>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row>
    <row r="231" spans="1:42" ht="15.75" customHeight="1">
      <c r="A231" s="1"/>
      <c r="B231" s="1"/>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row>
    <row r="232" spans="1:42" ht="15.75" customHeight="1">
      <c r="A232" s="1"/>
      <c r="B232" s="1"/>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row>
    <row r="233" spans="1:42" ht="15.75" customHeight="1">
      <c r="A233" s="1"/>
      <c r="B233" s="1"/>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row>
    <row r="234" spans="1:42" ht="15.75" customHeight="1">
      <c r="A234" s="1"/>
      <c r="B234" s="1"/>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row>
    <row r="235" spans="1:42" ht="15.75" customHeight="1">
      <c r="A235" s="1"/>
      <c r="B235" s="1"/>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row>
    <row r="236" spans="1:42" ht="15.75" customHeight="1">
      <c r="A236" s="1"/>
      <c r="B236" s="1"/>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row>
    <row r="237" spans="1:42" ht="15.75" customHeight="1">
      <c r="A237" s="1"/>
      <c r="B237" s="1"/>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row>
    <row r="238" spans="1:42" ht="15.75" customHeight="1">
      <c r="A238" s="1"/>
      <c r="B238" s="1"/>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row>
    <row r="239" spans="1:42" ht="15.75" customHeight="1">
      <c r="A239" s="1"/>
      <c r="B239" s="1"/>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row>
    <row r="240" spans="1:42" ht="15.75" customHeight="1">
      <c r="A240" s="1"/>
      <c r="B240" s="1"/>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row>
    <row r="241" spans="1:42" ht="15.75" customHeight="1">
      <c r="A241" s="1"/>
      <c r="B241" s="1"/>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row>
    <row r="242" spans="1:42" ht="15.75" customHeight="1">
      <c r="A242" s="1"/>
      <c r="B242" s="1"/>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row>
    <row r="243" spans="1:42" ht="15.75" customHeight="1">
      <c r="A243" s="1"/>
      <c r="B243" s="1"/>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row>
    <row r="244" spans="1:42" ht="15.75" customHeight="1">
      <c r="A244" s="1"/>
      <c r="B244" s="1"/>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row>
    <row r="245" spans="1:42" ht="15.75" customHeight="1">
      <c r="A245" s="1"/>
      <c r="B245" s="1"/>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row>
    <row r="246" spans="1:42" ht="15.75" customHeight="1">
      <c r="A246" s="1"/>
      <c r="B246" s="1"/>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row>
    <row r="247" spans="1:42" ht="15.75" customHeight="1">
      <c r="A247" s="1"/>
      <c r="B247" s="1"/>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7"/>
      <c r="AM247" s="47"/>
      <c r="AN247" s="47"/>
      <c r="AO247" s="47"/>
      <c r="AP247" s="47"/>
    </row>
    <row r="248" spans="1:42" ht="15.75" customHeight="1">
      <c r="A248" s="1"/>
      <c r="B248" s="1"/>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47"/>
      <c r="AJ248" s="47"/>
      <c r="AK248" s="47"/>
      <c r="AL248" s="47"/>
      <c r="AM248" s="47"/>
      <c r="AN248" s="47"/>
      <c r="AO248" s="47"/>
      <c r="AP248" s="47"/>
    </row>
    <row r="249" spans="1:42" ht="15.75" customHeight="1">
      <c r="A249" s="1"/>
      <c r="B249" s="1"/>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47"/>
      <c r="AJ249" s="47"/>
      <c r="AK249" s="47"/>
      <c r="AL249" s="47"/>
      <c r="AM249" s="47"/>
      <c r="AN249" s="47"/>
      <c r="AO249" s="47"/>
      <c r="AP249" s="47"/>
    </row>
    <row r="250" spans="1:42" ht="15.75" customHeight="1">
      <c r="A250" s="1"/>
      <c r="B250" s="1"/>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row>
    <row r="251" spans="1:42" ht="15.75" customHeight="1">
      <c r="A251" s="1"/>
      <c r="B251" s="1"/>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row>
    <row r="252" spans="1:42" ht="15.75" customHeight="1">
      <c r="A252" s="1"/>
      <c r="B252" s="1"/>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7"/>
      <c r="AM252" s="47"/>
      <c r="AN252" s="47"/>
      <c r="AO252" s="47"/>
      <c r="AP252" s="47"/>
    </row>
    <row r="253" spans="1:42" ht="15.75" customHeight="1">
      <c r="A253" s="1"/>
      <c r="B253" s="1"/>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row>
    <row r="254" spans="1:42" ht="15.75" customHeight="1">
      <c r="A254" s="1"/>
      <c r="B254" s="1"/>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47"/>
      <c r="AG254" s="47"/>
      <c r="AH254" s="47"/>
      <c r="AI254" s="47"/>
      <c r="AJ254" s="47"/>
      <c r="AK254" s="47"/>
      <c r="AL254" s="47"/>
      <c r="AM254" s="47"/>
      <c r="AN254" s="47"/>
      <c r="AO254" s="47"/>
      <c r="AP254" s="47"/>
    </row>
    <row r="255" spans="1:42" ht="15.75" customHeight="1">
      <c r="A255" s="1"/>
      <c r="B255" s="1"/>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c r="AD255" s="47"/>
      <c r="AE255" s="47"/>
      <c r="AF255" s="47"/>
      <c r="AG255" s="47"/>
      <c r="AH255" s="47"/>
      <c r="AI255" s="47"/>
      <c r="AJ255" s="47"/>
      <c r="AK255" s="47"/>
      <c r="AL255" s="47"/>
      <c r="AM255" s="47"/>
      <c r="AN255" s="47"/>
      <c r="AO255" s="47"/>
      <c r="AP255" s="47"/>
    </row>
    <row r="256" spans="1:42" ht="15.75" customHeight="1">
      <c r="A256" s="1"/>
      <c r="B256" s="1"/>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row>
    <row r="257" spans="1:42" ht="15.75" customHeight="1">
      <c r="A257" s="1"/>
      <c r="B257" s="1"/>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row>
    <row r="258" spans="1:42" ht="15.75" customHeight="1">
      <c r="A258" s="1"/>
      <c r="B258" s="1"/>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c r="AB258" s="47"/>
      <c r="AC258" s="47"/>
      <c r="AD258" s="47"/>
      <c r="AE258" s="47"/>
      <c r="AF258" s="47"/>
      <c r="AG258" s="47"/>
      <c r="AH258" s="47"/>
      <c r="AI258" s="47"/>
      <c r="AJ258" s="47"/>
      <c r="AK258" s="47"/>
      <c r="AL258" s="47"/>
      <c r="AM258" s="47"/>
      <c r="AN258" s="47"/>
      <c r="AO258" s="47"/>
      <c r="AP258" s="47"/>
    </row>
    <row r="259" spans="1:42" ht="15.75" customHeight="1">
      <c r="A259" s="1"/>
      <c r="B259" s="1"/>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row>
    <row r="260" spans="1:42" ht="15.75" customHeight="1">
      <c r="A260" s="1"/>
      <c r="B260" s="1"/>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row>
    <row r="261" spans="1:42" ht="15.75" customHeight="1">
      <c r="A261" s="1"/>
      <c r="B261" s="1"/>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row>
    <row r="262" spans="1:42" ht="15.75" customHeight="1">
      <c r="A262" s="1"/>
      <c r="B262" s="1"/>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c r="AB262" s="47"/>
      <c r="AC262" s="47"/>
      <c r="AD262" s="47"/>
      <c r="AE262" s="47"/>
      <c r="AF262" s="47"/>
      <c r="AG262" s="47"/>
      <c r="AH262" s="47"/>
      <c r="AI262" s="47"/>
      <c r="AJ262" s="47"/>
      <c r="AK262" s="47"/>
      <c r="AL262" s="47"/>
      <c r="AM262" s="47"/>
      <c r="AN262" s="47"/>
      <c r="AO262" s="47"/>
      <c r="AP262" s="47"/>
    </row>
    <row r="263" spans="1:42" ht="15.75" customHeight="1">
      <c r="A263" s="1"/>
      <c r="B263" s="1"/>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c r="AB263" s="47"/>
      <c r="AC263" s="47"/>
      <c r="AD263" s="47"/>
      <c r="AE263" s="47"/>
      <c r="AF263" s="47"/>
      <c r="AG263" s="47"/>
      <c r="AH263" s="47"/>
      <c r="AI263" s="47"/>
      <c r="AJ263" s="47"/>
      <c r="AK263" s="47"/>
      <c r="AL263" s="47"/>
      <c r="AM263" s="47"/>
      <c r="AN263" s="47"/>
      <c r="AO263" s="47"/>
      <c r="AP263" s="47"/>
    </row>
    <row r="264" spans="1:42" ht="15.75" customHeight="1">
      <c r="A264" s="1"/>
      <c r="B264" s="1"/>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row>
    <row r="265" spans="1:42" ht="15.75" customHeight="1">
      <c r="A265" s="1"/>
      <c r="B265" s="1"/>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row>
    <row r="266" spans="1:42" ht="15.75" customHeight="1">
      <c r="A266" s="1"/>
      <c r="B266" s="1"/>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row>
    <row r="267" spans="1:42" ht="15.75" customHeight="1">
      <c r="A267" s="1"/>
      <c r="B267" s="1"/>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c r="AC267" s="47"/>
      <c r="AD267" s="47"/>
      <c r="AE267" s="47"/>
      <c r="AF267" s="47"/>
      <c r="AG267" s="47"/>
      <c r="AH267" s="47"/>
      <c r="AI267" s="47"/>
      <c r="AJ267" s="47"/>
      <c r="AK267" s="47"/>
      <c r="AL267" s="47"/>
      <c r="AM267" s="47"/>
      <c r="AN267" s="47"/>
      <c r="AO267" s="47"/>
      <c r="AP267" s="47"/>
    </row>
    <row r="268" spans="1:42" ht="15.75" customHeight="1">
      <c r="A268" s="1"/>
      <c r="B268" s="1"/>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47"/>
      <c r="AJ268" s="47"/>
      <c r="AK268" s="47"/>
      <c r="AL268" s="47"/>
      <c r="AM268" s="47"/>
      <c r="AN268" s="47"/>
      <c r="AO268" s="47"/>
      <c r="AP268" s="47"/>
    </row>
    <row r="269" spans="1:42" ht="15.75" customHeight="1">
      <c r="A269" s="1"/>
      <c r="B269" s="1"/>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row>
    <row r="270" spans="1:42" ht="15.75" customHeight="1">
      <c r="A270" s="1"/>
      <c r="B270" s="1"/>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row>
    <row r="271" spans="1:42" ht="15.75" customHeight="1">
      <c r="A271" s="1"/>
      <c r="B271" s="1"/>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row>
    <row r="272" spans="1:42" ht="15.75" customHeight="1">
      <c r="A272" s="1"/>
      <c r="B272" s="1"/>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47"/>
      <c r="AM272" s="47"/>
      <c r="AN272" s="47"/>
      <c r="AO272" s="47"/>
      <c r="AP272" s="47"/>
    </row>
    <row r="273" spans="1:42" ht="15.75" customHeight="1">
      <c r="A273" s="1"/>
      <c r="B273" s="1"/>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row>
    <row r="274" spans="1:42" ht="15.75" customHeight="1">
      <c r="A274" s="1"/>
      <c r="B274" s="1"/>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47"/>
      <c r="AM274" s="47"/>
      <c r="AN274" s="47"/>
      <c r="AO274" s="47"/>
      <c r="AP274" s="47"/>
    </row>
    <row r="275" spans="1:42" ht="15.75" customHeight="1">
      <c r="A275" s="1"/>
      <c r="B275" s="1"/>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c r="AB275" s="47"/>
      <c r="AC275" s="47"/>
      <c r="AD275" s="47"/>
      <c r="AE275" s="47"/>
      <c r="AF275" s="47"/>
      <c r="AG275" s="47"/>
      <c r="AH275" s="47"/>
      <c r="AI275" s="47"/>
      <c r="AJ275" s="47"/>
      <c r="AK275" s="47"/>
      <c r="AL275" s="47"/>
      <c r="AM275" s="47"/>
      <c r="AN275" s="47"/>
      <c r="AO275" s="47"/>
      <c r="AP275" s="47"/>
    </row>
    <row r="276" spans="1:42" ht="15.75" customHeight="1">
      <c r="A276" s="1"/>
      <c r="B276" s="1"/>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row>
    <row r="277" spans="1:42" ht="15.75" customHeight="1">
      <c r="A277" s="1"/>
      <c r="B277" s="1"/>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47"/>
      <c r="AJ277" s="47"/>
      <c r="AK277" s="47"/>
      <c r="AL277" s="47"/>
      <c r="AM277" s="47"/>
      <c r="AN277" s="47"/>
      <c r="AO277" s="47"/>
      <c r="AP277" s="47"/>
    </row>
    <row r="278" spans="1:42" ht="15.75" customHeight="1">
      <c r="A278" s="1"/>
      <c r="B278" s="1"/>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c r="AB278" s="47"/>
      <c r="AC278" s="47"/>
      <c r="AD278" s="47"/>
      <c r="AE278" s="47"/>
      <c r="AF278" s="47"/>
      <c r="AG278" s="47"/>
      <c r="AH278" s="47"/>
      <c r="AI278" s="47"/>
      <c r="AJ278" s="47"/>
      <c r="AK278" s="47"/>
      <c r="AL278" s="47"/>
      <c r="AM278" s="47"/>
      <c r="AN278" s="47"/>
      <c r="AO278" s="47"/>
      <c r="AP278" s="47"/>
    </row>
    <row r="279" spans="1:42" ht="15.75" customHeight="1">
      <c r="A279" s="1"/>
      <c r="B279" s="1"/>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c r="AB279" s="47"/>
      <c r="AC279" s="47"/>
      <c r="AD279" s="47"/>
      <c r="AE279" s="47"/>
      <c r="AF279" s="47"/>
      <c r="AG279" s="47"/>
      <c r="AH279" s="47"/>
      <c r="AI279" s="47"/>
      <c r="AJ279" s="47"/>
      <c r="AK279" s="47"/>
      <c r="AL279" s="47"/>
      <c r="AM279" s="47"/>
      <c r="AN279" s="47"/>
      <c r="AO279" s="47"/>
      <c r="AP279" s="47"/>
    </row>
    <row r="280" spans="1:42" ht="15.75" customHeight="1">
      <c r="A280" s="1"/>
      <c r="B280" s="1"/>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c r="AB280" s="47"/>
      <c r="AC280" s="47"/>
      <c r="AD280" s="47"/>
      <c r="AE280" s="47"/>
      <c r="AF280" s="47"/>
      <c r="AG280" s="47"/>
      <c r="AH280" s="47"/>
      <c r="AI280" s="47"/>
      <c r="AJ280" s="47"/>
      <c r="AK280" s="47"/>
      <c r="AL280" s="47"/>
      <c r="AM280" s="47"/>
      <c r="AN280" s="47"/>
      <c r="AO280" s="47"/>
      <c r="AP280" s="47"/>
    </row>
    <row r="281" spans="1:42" ht="15.75" customHeight="1">
      <c r="A281" s="1"/>
      <c r="B281" s="1"/>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47"/>
      <c r="AM281" s="47"/>
      <c r="AN281" s="47"/>
      <c r="AO281" s="47"/>
      <c r="AP281" s="47"/>
    </row>
    <row r="282" spans="1:42" ht="15.75" customHeight="1">
      <c r="A282" s="1"/>
      <c r="B282" s="1"/>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c r="AB282" s="47"/>
      <c r="AC282" s="47"/>
      <c r="AD282" s="47"/>
      <c r="AE282" s="47"/>
      <c r="AF282" s="47"/>
      <c r="AG282" s="47"/>
      <c r="AH282" s="47"/>
      <c r="AI282" s="47"/>
      <c r="AJ282" s="47"/>
      <c r="AK282" s="47"/>
      <c r="AL282" s="47"/>
      <c r="AM282" s="47"/>
      <c r="AN282" s="47"/>
      <c r="AO282" s="47"/>
      <c r="AP282" s="47"/>
    </row>
    <row r="283" spans="1:42" ht="15.75" customHeight="1">
      <c r="A283" s="1"/>
      <c r="B283" s="1"/>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c r="AB283" s="47"/>
      <c r="AC283" s="47"/>
      <c r="AD283" s="47"/>
      <c r="AE283" s="47"/>
      <c r="AF283" s="47"/>
      <c r="AG283" s="47"/>
      <c r="AH283" s="47"/>
      <c r="AI283" s="47"/>
      <c r="AJ283" s="47"/>
      <c r="AK283" s="47"/>
      <c r="AL283" s="47"/>
      <c r="AM283" s="47"/>
      <c r="AN283" s="47"/>
      <c r="AO283" s="47"/>
      <c r="AP283" s="47"/>
    </row>
    <row r="284" spans="1:42" ht="15.75" customHeight="1">
      <c r="A284" s="1"/>
      <c r="B284" s="1"/>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c r="AB284" s="47"/>
      <c r="AC284" s="47"/>
      <c r="AD284" s="47"/>
      <c r="AE284" s="47"/>
      <c r="AF284" s="47"/>
      <c r="AG284" s="47"/>
      <c r="AH284" s="47"/>
      <c r="AI284" s="47"/>
      <c r="AJ284" s="47"/>
      <c r="AK284" s="47"/>
      <c r="AL284" s="47"/>
      <c r="AM284" s="47"/>
      <c r="AN284" s="47"/>
      <c r="AO284" s="47"/>
      <c r="AP284" s="47"/>
    </row>
    <row r="285" spans="1:42" ht="15.75" customHeight="1">
      <c r="A285" s="1"/>
      <c r="B285" s="1"/>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c r="AB285" s="47"/>
      <c r="AC285" s="47"/>
      <c r="AD285" s="47"/>
      <c r="AE285" s="47"/>
      <c r="AF285" s="47"/>
      <c r="AG285" s="47"/>
      <c r="AH285" s="47"/>
      <c r="AI285" s="47"/>
      <c r="AJ285" s="47"/>
      <c r="AK285" s="47"/>
      <c r="AL285" s="47"/>
      <c r="AM285" s="47"/>
      <c r="AN285" s="47"/>
      <c r="AO285" s="47"/>
      <c r="AP285" s="47"/>
    </row>
    <row r="286" spans="1:42" ht="15.75" customHeight="1">
      <c r="A286" s="1"/>
      <c r="B286" s="1"/>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c r="AN286" s="47"/>
      <c r="AO286" s="47"/>
      <c r="AP286" s="47"/>
    </row>
    <row r="287" spans="1:42" ht="15.75" customHeight="1">
      <c r="A287" s="1"/>
      <c r="B287" s="1"/>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row>
    <row r="288" spans="1:42" ht="15.75" customHeight="1">
      <c r="A288" s="1"/>
      <c r="B288" s="1"/>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c r="AB288" s="47"/>
      <c r="AC288" s="47"/>
      <c r="AD288" s="47"/>
      <c r="AE288" s="47"/>
      <c r="AF288" s="47"/>
      <c r="AG288" s="47"/>
      <c r="AH288" s="47"/>
      <c r="AI288" s="47"/>
      <c r="AJ288" s="47"/>
      <c r="AK288" s="47"/>
      <c r="AL288" s="47"/>
      <c r="AM288" s="47"/>
      <c r="AN288" s="47"/>
      <c r="AO288" s="47"/>
      <c r="AP288" s="47"/>
    </row>
    <row r="289" spans="1:42" ht="15.75" customHeight="1">
      <c r="A289" s="1"/>
      <c r="B289" s="1"/>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c r="AB289" s="47"/>
      <c r="AC289" s="47"/>
      <c r="AD289" s="47"/>
      <c r="AE289" s="47"/>
      <c r="AF289" s="47"/>
      <c r="AG289" s="47"/>
      <c r="AH289" s="47"/>
      <c r="AI289" s="47"/>
      <c r="AJ289" s="47"/>
      <c r="AK289" s="47"/>
      <c r="AL289" s="47"/>
      <c r="AM289" s="47"/>
      <c r="AN289" s="47"/>
      <c r="AO289" s="47"/>
      <c r="AP289" s="47"/>
    </row>
    <row r="290" spans="1:42" ht="15.75" customHeight="1">
      <c r="A290" s="1"/>
      <c r="B290" s="1"/>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c r="AB290" s="47"/>
      <c r="AC290" s="47"/>
      <c r="AD290" s="47"/>
      <c r="AE290" s="47"/>
      <c r="AF290" s="47"/>
      <c r="AG290" s="47"/>
      <c r="AH290" s="47"/>
      <c r="AI290" s="47"/>
      <c r="AJ290" s="47"/>
      <c r="AK290" s="47"/>
      <c r="AL290" s="47"/>
      <c r="AM290" s="47"/>
      <c r="AN290" s="47"/>
      <c r="AO290" s="47"/>
      <c r="AP290" s="47"/>
    </row>
    <row r="291" spans="1:42" ht="15.75" customHeight="1">
      <c r="A291" s="1"/>
      <c r="B291" s="1"/>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c r="AB291" s="47"/>
      <c r="AC291" s="47"/>
      <c r="AD291" s="47"/>
      <c r="AE291" s="47"/>
      <c r="AF291" s="47"/>
      <c r="AG291" s="47"/>
      <c r="AH291" s="47"/>
      <c r="AI291" s="47"/>
      <c r="AJ291" s="47"/>
      <c r="AK291" s="47"/>
      <c r="AL291" s="47"/>
      <c r="AM291" s="47"/>
      <c r="AN291" s="47"/>
      <c r="AO291" s="47"/>
      <c r="AP291" s="47"/>
    </row>
    <row r="292" spans="1:42" ht="15.75" customHeight="1">
      <c r="A292" s="1"/>
      <c r="B292" s="1"/>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c r="AB292" s="47"/>
      <c r="AC292" s="47"/>
      <c r="AD292" s="47"/>
      <c r="AE292" s="47"/>
      <c r="AF292" s="47"/>
      <c r="AG292" s="47"/>
      <c r="AH292" s="47"/>
      <c r="AI292" s="47"/>
      <c r="AJ292" s="47"/>
      <c r="AK292" s="47"/>
      <c r="AL292" s="47"/>
      <c r="AM292" s="47"/>
      <c r="AN292" s="47"/>
      <c r="AO292" s="47"/>
      <c r="AP292" s="47"/>
    </row>
    <row r="293" spans="1:42" ht="15.75" customHeight="1">
      <c r="A293" s="1"/>
      <c r="B293" s="1"/>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c r="AB293" s="47"/>
      <c r="AC293" s="47"/>
      <c r="AD293" s="47"/>
      <c r="AE293" s="47"/>
      <c r="AF293" s="47"/>
      <c r="AG293" s="47"/>
      <c r="AH293" s="47"/>
      <c r="AI293" s="47"/>
      <c r="AJ293" s="47"/>
      <c r="AK293" s="47"/>
      <c r="AL293" s="47"/>
      <c r="AM293" s="47"/>
      <c r="AN293" s="47"/>
      <c r="AO293" s="47"/>
      <c r="AP293" s="47"/>
    </row>
    <row r="294" spans="1:42" ht="15.75" customHeight="1">
      <c r="A294" s="1"/>
      <c r="B294" s="1"/>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c r="AB294" s="47"/>
      <c r="AC294" s="47"/>
      <c r="AD294" s="47"/>
      <c r="AE294" s="47"/>
      <c r="AF294" s="47"/>
      <c r="AG294" s="47"/>
      <c r="AH294" s="47"/>
      <c r="AI294" s="47"/>
      <c r="AJ294" s="47"/>
      <c r="AK294" s="47"/>
      <c r="AL294" s="47"/>
      <c r="AM294" s="47"/>
      <c r="AN294" s="47"/>
      <c r="AO294" s="47"/>
      <c r="AP294" s="47"/>
    </row>
    <row r="295" spans="1:42" ht="15.75" customHeight="1">
      <c r="A295" s="1"/>
      <c r="B295" s="1"/>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c r="AB295" s="47"/>
      <c r="AC295" s="47"/>
      <c r="AD295" s="47"/>
      <c r="AE295" s="47"/>
      <c r="AF295" s="47"/>
      <c r="AG295" s="47"/>
      <c r="AH295" s="47"/>
      <c r="AI295" s="47"/>
      <c r="AJ295" s="47"/>
      <c r="AK295" s="47"/>
      <c r="AL295" s="47"/>
      <c r="AM295" s="47"/>
      <c r="AN295" s="47"/>
      <c r="AO295" s="47"/>
      <c r="AP295" s="47"/>
    </row>
    <row r="296" spans="1:42" ht="15.75" customHeight="1">
      <c r="A296" s="1"/>
      <c r="B296" s="1"/>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row>
    <row r="297" spans="1:42" ht="15.75" customHeight="1">
      <c r="A297" s="1"/>
      <c r="B297" s="1"/>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row>
    <row r="298" spans="1:42" ht="15.75" customHeight="1">
      <c r="A298" s="1"/>
      <c r="B298" s="1"/>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47"/>
      <c r="AJ298" s="47"/>
      <c r="AK298" s="47"/>
      <c r="AL298" s="47"/>
      <c r="AM298" s="47"/>
      <c r="AN298" s="47"/>
      <c r="AO298" s="47"/>
      <c r="AP298" s="47"/>
    </row>
    <row r="299" spans="1:42" ht="15.75" customHeight="1">
      <c r="A299" s="1"/>
      <c r="B299" s="1"/>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c r="AB299" s="47"/>
      <c r="AC299" s="47"/>
      <c r="AD299" s="47"/>
      <c r="AE299" s="47"/>
      <c r="AF299" s="47"/>
      <c r="AG299" s="47"/>
      <c r="AH299" s="47"/>
      <c r="AI299" s="47"/>
      <c r="AJ299" s="47"/>
      <c r="AK299" s="47"/>
      <c r="AL299" s="47"/>
      <c r="AM299" s="47"/>
      <c r="AN299" s="47"/>
      <c r="AO299" s="47"/>
      <c r="AP299" s="47"/>
    </row>
    <row r="300" spans="1:42" ht="15.75" customHeight="1">
      <c r="A300" s="1"/>
      <c r="B300" s="1"/>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c r="AN300" s="47"/>
      <c r="AO300" s="47"/>
      <c r="AP300" s="47"/>
    </row>
    <row r="301" spans="1:42" ht="15.75" customHeight="1">
      <c r="A301" s="1"/>
      <c r="B301" s="1"/>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row>
    <row r="302" spans="1:42" ht="15.75" customHeight="1">
      <c r="A302" s="1"/>
      <c r="B302" s="1"/>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c r="AB302" s="47"/>
      <c r="AC302" s="47"/>
      <c r="AD302" s="47"/>
      <c r="AE302" s="47"/>
      <c r="AF302" s="47"/>
      <c r="AG302" s="47"/>
      <c r="AH302" s="47"/>
      <c r="AI302" s="47"/>
      <c r="AJ302" s="47"/>
      <c r="AK302" s="47"/>
      <c r="AL302" s="47"/>
      <c r="AM302" s="47"/>
      <c r="AN302" s="47"/>
      <c r="AO302" s="47"/>
      <c r="AP302" s="47"/>
    </row>
    <row r="303" spans="1:42" ht="15.75" customHeight="1">
      <c r="A303" s="1"/>
      <c r="B303" s="1"/>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c r="AB303" s="47"/>
      <c r="AC303" s="47"/>
      <c r="AD303" s="47"/>
      <c r="AE303" s="47"/>
      <c r="AF303" s="47"/>
      <c r="AG303" s="47"/>
      <c r="AH303" s="47"/>
      <c r="AI303" s="47"/>
      <c r="AJ303" s="47"/>
      <c r="AK303" s="47"/>
      <c r="AL303" s="47"/>
      <c r="AM303" s="47"/>
      <c r="AN303" s="47"/>
      <c r="AO303" s="47"/>
      <c r="AP303" s="47"/>
    </row>
    <row r="304" spans="1:42" ht="15.75" customHeight="1">
      <c r="A304" s="1"/>
      <c r="B304" s="1"/>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c r="AN304" s="47"/>
      <c r="AO304" s="47"/>
      <c r="AP304" s="47"/>
    </row>
    <row r="305" spans="1:42" ht="15.75" customHeight="1">
      <c r="A305" s="1"/>
      <c r="B305" s="1"/>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c r="AB305" s="47"/>
      <c r="AC305" s="47"/>
      <c r="AD305" s="47"/>
      <c r="AE305" s="47"/>
      <c r="AF305" s="47"/>
      <c r="AG305" s="47"/>
      <c r="AH305" s="47"/>
      <c r="AI305" s="47"/>
      <c r="AJ305" s="47"/>
      <c r="AK305" s="47"/>
      <c r="AL305" s="47"/>
      <c r="AM305" s="47"/>
      <c r="AN305" s="47"/>
      <c r="AO305" s="47"/>
      <c r="AP305" s="47"/>
    </row>
    <row r="306" spans="1:42" ht="15.75" customHeight="1">
      <c r="A306" s="1"/>
      <c r="B306" s="1"/>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row>
    <row r="307" spans="1:42" ht="15.75" customHeight="1">
      <c r="A307" s="1"/>
      <c r="B307" s="1"/>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c r="AB307" s="47"/>
      <c r="AC307" s="47"/>
      <c r="AD307" s="47"/>
      <c r="AE307" s="47"/>
      <c r="AF307" s="47"/>
      <c r="AG307" s="47"/>
      <c r="AH307" s="47"/>
      <c r="AI307" s="47"/>
      <c r="AJ307" s="47"/>
      <c r="AK307" s="47"/>
      <c r="AL307" s="47"/>
      <c r="AM307" s="47"/>
      <c r="AN307" s="47"/>
      <c r="AO307" s="47"/>
      <c r="AP307" s="47"/>
    </row>
    <row r="308" spans="1:42" ht="15.75" customHeight="1">
      <c r="A308" s="1"/>
      <c r="B308" s="1"/>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c r="AB308" s="47"/>
      <c r="AC308" s="47"/>
      <c r="AD308" s="47"/>
      <c r="AE308" s="47"/>
      <c r="AF308" s="47"/>
      <c r="AG308" s="47"/>
      <c r="AH308" s="47"/>
      <c r="AI308" s="47"/>
      <c r="AJ308" s="47"/>
      <c r="AK308" s="47"/>
      <c r="AL308" s="47"/>
      <c r="AM308" s="47"/>
      <c r="AN308" s="47"/>
      <c r="AO308" s="47"/>
      <c r="AP308" s="47"/>
    </row>
    <row r="309" spans="1:42" ht="15.75" customHeight="1">
      <c r="A309" s="1"/>
      <c r="B309" s="1"/>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c r="AB309" s="47"/>
      <c r="AC309" s="47"/>
      <c r="AD309" s="47"/>
      <c r="AE309" s="47"/>
      <c r="AF309" s="47"/>
      <c r="AG309" s="47"/>
      <c r="AH309" s="47"/>
      <c r="AI309" s="47"/>
      <c r="AJ309" s="47"/>
      <c r="AK309" s="47"/>
      <c r="AL309" s="47"/>
      <c r="AM309" s="47"/>
      <c r="AN309" s="47"/>
      <c r="AO309" s="47"/>
      <c r="AP309" s="47"/>
    </row>
    <row r="310" spans="1:42" ht="15.75" customHeight="1">
      <c r="A310" s="1"/>
      <c r="B310" s="1"/>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c r="AB310" s="47"/>
      <c r="AC310" s="47"/>
      <c r="AD310" s="47"/>
      <c r="AE310" s="47"/>
      <c r="AF310" s="47"/>
      <c r="AG310" s="47"/>
      <c r="AH310" s="47"/>
      <c r="AI310" s="47"/>
      <c r="AJ310" s="47"/>
      <c r="AK310" s="47"/>
      <c r="AL310" s="47"/>
      <c r="AM310" s="47"/>
      <c r="AN310" s="47"/>
      <c r="AO310" s="47"/>
      <c r="AP310" s="47"/>
    </row>
    <row r="311" spans="1:42" ht="15.75" customHeight="1">
      <c r="A311" s="1"/>
      <c r="B311" s="1"/>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c r="AB311" s="47"/>
      <c r="AC311" s="47"/>
      <c r="AD311" s="47"/>
      <c r="AE311" s="47"/>
      <c r="AF311" s="47"/>
      <c r="AG311" s="47"/>
      <c r="AH311" s="47"/>
      <c r="AI311" s="47"/>
      <c r="AJ311" s="47"/>
      <c r="AK311" s="47"/>
      <c r="AL311" s="47"/>
      <c r="AM311" s="47"/>
      <c r="AN311" s="47"/>
      <c r="AO311" s="47"/>
      <c r="AP311" s="47"/>
    </row>
    <row r="312" spans="1:42" ht="15.75" customHeight="1">
      <c r="A312" s="1"/>
      <c r="B312" s="1"/>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c r="AB312" s="47"/>
      <c r="AC312" s="47"/>
      <c r="AD312" s="47"/>
      <c r="AE312" s="47"/>
      <c r="AF312" s="47"/>
      <c r="AG312" s="47"/>
      <c r="AH312" s="47"/>
      <c r="AI312" s="47"/>
      <c r="AJ312" s="47"/>
      <c r="AK312" s="47"/>
      <c r="AL312" s="47"/>
      <c r="AM312" s="47"/>
      <c r="AN312" s="47"/>
      <c r="AO312" s="47"/>
      <c r="AP312" s="47"/>
    </row>
    <row r="313" spans="1:42" ht="15.75" customHeight="1">
      <c r="A313" s="1"/>
      <c r="B313" s="1"/>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c r="AB313" s="47"/>
      <c r="AC313" s="47"/>
      <c r="AD313" s="47"/>
      <c r="AE313" s="47"/>
      <c r="AF313" s="47"/>
      <c r="AG313" s="47"/>
      <c r="AH313" s="47"/>
      <c r="AI313" s="47"/>
      <c r="AJ313" s="47"/>
      <c r="AK313" s="47"/>
      <c r="AL313" s="47"/>
      <c r="AM313" s="47"/>
      <c r="AN313" s="47"/>
      <c r="AO313" s="47"/>
      <c r="AP313" s="47"/>
    </row>
    <row r="314" spans="1:42" ht="15.75" customHeight="1">
      <c r="A314" s="1"/>
      <c r="B314" s="1"/>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c r="AB314" s="47"/>
      <c r="AC314" s="47"/>
      <c r="AD314" s="47"/>
      <c r="AE314" s="47"/>
      <c r="AF314" s="47"/>
      <c r="AG314" s="47"/>
      <c r="AH314" s="47"/>
      <c r="AI314" s="47"/>
      <c r="AJ314" s="47"/>
      <c r="AK314" s="47"/>
      <c r="AL314" s="47"/>
      <c r="AM314" s="47"/>
      <c r="AN314" s="47"/>
      <c r="AO314" s="47"/>
      <c r="AP314" s="47"/>
    </row>
    <row r="315" spans="1:42" ht="15.75" customHeight="1">
      <c r="A315" s="1"/>
      <c r="B315" s="1"/>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c r="AB315" s="47"/>
      <c r="AC315" s="47"/>
      <c r="AD315" s="47"/>
      <c r="AE315" s="47"/>
      <c r="AF315" s="47"/>
      <c r="AG315" s="47"/>
      <c r="AH315" s="47"/>
      <c r="AI315" s="47"/>
      <c r="AJ315" s="47"/>
      <c r="AK315" s="47"/>
      <c r="AL315" s="47"/>
      <c r="AM315" s="47"/>
      <c r="AN315" s="47"/>
      <c r="AO315" s="47"/>
      <c r="AP315" s="47"/>
    </row>
    <row r="316" spans="1:42" ht="15.75" customHeight="1">
      <c r="A316" s="1"/>
      <c r="B316" s="1"/>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row>
    <row r="317" spans="1:42" ht="15.75" customHeight="1">
      <c r="A317" s="1"/>
      <c r="B317" s="1"/>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c r="AB317" s="47"/>
      <c r="AC317" s="47"/>
      <c r="AD317" s="47"/>
      <c r="AE317" s="47"/>
      <c r="AF317" s="47"/>
      <c r="AG317" s="47"/>
      <c r="AH317" s="47"/>
      <c r="AI317" s="47"/>
      <c r="AJ317" s="47"/>
      <c r="AK317" s="47"/>
      <c r="AL317" s="47"/>
      <c r="AM317" s="47"/>
      <c r="AN317" s="47"/>
      <c r="AO317" s="47"/>
      <c r="AP317" s="47"/>
    </row>
    <row r="318" spans="1:42" ht="15.75" customHeight="1">
      <c r="A318" s="1"/>
      <c r="B318" s="1"/>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c r="AB318" s="47"/>
      <c r="AC318" s="47"/>
      <c r="AD318" s="47"/>
      <c r="AE318" s="47"/>
      <c r="AF318" s="47"/>
      <c r="AG318" s="47"/>
      <c r="AH318" s="47"/>
      <c r="AI318" s="47"/>
      <c r="AJ318" s="47"/>
      <c r="AK318" s="47"/>
      <c r="AL318" s="47"/>
      <c r="AM318" s="47"/>
      <c r="AN318" s="47"/>
      <c r="AO318" s="47"/>
      <c r="AP318" s="47"/>
    </row>
    <row r="319" spans="1:42" ht="15.75" customHeight="1">
      <c r="A319" s="1"/>
      <c r="B319" s="1"/>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c r="AB319" s="47"/>
      <c r="AC319" s="47"/>
      <c r="AD319" s="47"/>
      <c r="AE319" s="47"/>
      <c r="AF319" s="47"/>
      <c r="AG319" s="47"/>
      <c r="AH319" s="47"/>
      <c r="AI319" s="47"/>
      <c r="AJ319" s="47"/>
      <c r="AK319" s="47"/>
      <c r="AL319" s="47"/>
      <c r="AM319" s="47"/>
      <c r="AN319" s="47"/>
      <c r="AO319" s="47"/>
      <c r="AP319" s="47"/>
    </row>
    <row r="320" spans="1:42" ht="15.75" customHeight="1">
      <c r="A320" s="1"/>
      <c r="B320" s="1"/>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c r="AB320" s="47"/>
      <c r="AC320" s="47"/>
      <c r="AD320" s="47"/>
      <c r="AE320" s="47"/>
      <c r="AF320" s="47"/>
      <c r="AG320" s="47"/>
      <c r="AH320" s="47"/>
      <c r="AI320" s="47"/>
      <c r="AJ320" s="47"/>
      <c r="AK320" s="47"/>
      <c r="AL320" s="47"/>
      <c r="AM320" s="47"/>
      <c r="AN320" s="47"/>
      <c r="AO320" s="47"/>
      <c r="AP320" s="47"/>
    </row>
    <row r="321" spans="1:42" ht="15.75" customHeight="1">
      <c r="A321" s="1"/>
      <c r="B321" s="1"/>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c r="AC321" s="47"/>
      <c r="AD321" s="47"/>
      <c r="AE321" s="47"/>
      <c r="AF321" s="47"/>
      <c r="AG321" s="47"/>
      <c r="AH321" s="47"/>
      <c r="AI321" s="47"/>
      <c r="AJ321" s="47"/>
      <c r="AK321" s="47"/>
      <c r="AL321" s="47"/>
      <c r="AM321" s="47"/>
      <c r="AN321" s="47"/>
      <c r="AO321" s="47"/>
      <c r="AP321" s="47"/>
    </row>
    <row r="322" spans="1:42" ht="15.75" customHeight="1">
      <c r="A322" s="1"/>
      <c r="B322" s="1"/>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c r="AB322" s="47"/>
      <c r="AC322" s="47"/>
      <c r="AD322" s="47"/>
      <c r="AE322" s="47"/>
      <c r="AF322" s="47"/>
      <c r="AG322" s="47"/>
      <c r="AH322" s="47"/>
      <c r="AI322" s="47"/>
      <c r="AJ322" s="47"/>
      <c r="AK322" s="47"/>
      <c r="AL322" s="47"/>
      <c r="AM322" s="47"/>
      <c r="AN322" s="47"/>
      <c r="AO322" s="47"/>
      <c r="AP322" s="47"/>
    </row>
    <row r="323" spans="1:42" ht="15.75" customHeight="1">
      <c r="A323" s="1"/>
      <c r="B323" s="1"/>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c r="AB323" s="47"/>
      <c r="AC323" s="47"/>
      <c r="AD323" s="47"/>
      <c r="AE323" s="47"/>
      <c r="AF323" s="47"/>
      <c r="AG323" s="47"/>
      <c r="AH323" s="47"/>
      <c r="AI323" s="47"/>
      <c r="AJ323" s="47"/>
      <c r="AK323" s="47"/>
      <c r="AL323" s="47"/>
      <c r="AM323" s="47"/>
      <c r="AN323" s="47"/>
      <c r="AO323" s="47"/>
      <c r="AP323" s="47"/>
    </row>
    <row r="324" spans="1:42" ht="15.75" customHeight="1">
      <c r="A324" s="1"/>
      <c r="B324" s="1"/>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c r="AB324" s="47"/>
      <c r="AC324" s="47"/>
      <c r="AD324" s="47"/>
      <c r="AE324" s="47"/>
      <c r="AF324" s="47"/>
      <c r="AG324" s="47"/>
      <c r="AH324" s="47"/>
      <c r="AI324" s="47"/>
      <c r="AJ324" s="47"/>
      <c r="AK324" s="47"/>
      <c r="AL324" s="47"/>
      <c r="AM324" s="47"/>
      <c r="AN324" s="47"/>
      <c r="AO324" s="47"/>
      <c r="AP324" s="47"/>
    </row>
    <row r="325" spans="1:42" ht="15.75" customHeight="1">
      <c r="A325" s="1"/>
      <c r="B325" s="1"/>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c r="AB325" s="47"/>
      <c r="AC325" s="47"/>
      <c r="AD325" s="47"/>
      <c r="AE325" s="47"/>
      <c r="AF325" s="47"/>
      <c r="AG325" s="47"/>
      <c r="AH325" s="47"/>
      <c r="AI325" s="47"/>
      <c r="AJ325" s="47"/>
      <c r="AK325" s="47"/>
      <c r="AL325" s="47"/>
      <c r="AM325" s="47"/>
      <c r="AN325" s="47"/>
      <c r="AO325" s="47"/>
      <c r="AP325" s="47"/>
    </row>
    <row r="326" spans="1:42" ht="15.75" customHeight="1">
      <c r="A326" s="1"/>
      <c r="B326" s="1"/>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c r="AB326" s="47"/>
      <c r="AC326" s="47"/>
      <c r="AD326" s="47"/>
      <c r="AE326" s="47"/>
      <c r="AF326" s="47"/>
      <c r="AG326" s="47"/>
      <c r="AH326" s="47"/>
      <c r="AI326" s="47"/>
      <c r="AJ326" s="47"/>
      <c r="AK326" s="47"/>
      <c r="AL326" s="47"/>
      <c r="AM326" s="47"/>
      <c r="AN326" s="47"/>
      <c r="AO326" s="47"/>
      <c r="AP326" s="47"/>
    </row>
    <row r="327" spans="1:42" ht="15.75" customHeight="1">
      <c r="A327" s="1"/>
      <c r="B327" s="1"/>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row>
    <row r="328" spans="1:42" ht="15.75" customHeight="1">
      <c r="A328" s="1"/>
      <c r="B328" s="1"/>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c r="AB328" s="47"/>
      <c r="AC328" s="47"/>
      <c r="AD328" s="47"/>
      <c r="AE328" s="47"/>
      <c r="AF328" s="47"/>
      <c r="AG328" s="47"/>
      <c r="AH328" s="47"/>
      <c r="AI328" s="47"/>
      <c r="AJ328" s="47"/>
      <c r="AK328" s="47"/>
      <c r="AL328" s="47"/>
      <c r="AM328" s="47"/>
      <c r="AN328" s="47"/>
      <c r="AO328" s="47"/>
      <c r="AP328" s="47"/>
    </row>
    <row r="329" spans="1:42" ht="15.75" customHeight="1">
      <c r="A329" s="1"/>
      <c r="B329" s="1"/>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c r="AO329" s="47"/>
      <c r="AP329" s="47"/>
    </row>
    <row r="330" spans="1:42" ht="15.75" customHeight="1">
      <c r="A330" s="1"/>
      <c r="B330" s="1"/>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c r="AB330" s="47"/>
      <c r="AC330" s="47"/>
      <c r="AD330" s="47"/>
      <c r="AE330" s="47"/>
      <c r="AF330" s="47"/>
      <c r="AG330" s="47"/>
      <c r="AH330" s="47"/>
      <c r="AI330" s="47"/>
      <c r="AJ330" s="47"/>
      <c r="AK330" s="47"/>
      <c r="AL330" s="47"/>
      <c r="AM330" s="47"/>
      <c r="AN330" s="47"/>
      <c r="AO330" s="47"/>
      <c r="AP330" s="47"/>
    </row>
    <row r="331" spans="1:42" ht="15.75" customHeight="1">
      <c r="A331" s="1"/>
      <c r="B331" s="1"/>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c r="AB331" s="47"/>
      <c r="AC331" s="47"/>
      <c r="AD331" s="47"/>
      <c r="AE331" s="47"/>
      <c r="AF331" s="47"/>
      <c r="AG331" s="47"/>
      <c r="AH331" s="47"/>
      <c r="AI331" s="47"/>
      <c r="AJ331" s="47"/>
      <c r="AK331" s="47"/>
      <c r="AL331" s="47"/>
      <c r="AM331" s="47"/>
      <c r="AN331" s="47"/>
      <c r="AO331" s="47"/>
      <c r="AP331" s="47"/>
    </row>
    <row r="332" spans="1:42" ht="15.75" customHeight="1">
      <c r="A332" s="1"/>
      <c r="B332" s="1"/>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c r="AC332" s="47"/>
      <c r="AD332" s="47"/>
      <c r="AE332" s="47"/>
      <c r="AF332" s="47"/>
      <c r="AG332" s="47"/>
      <c r="AH332" s="47"/>
      <c r="AI332" s="47"/>
      <c r="AJ332" s="47"/>
      <c r="AK332" s="47"/>
      <c r="AL332" s="47"/>
      <c r="AM332" s="47"/>
      <c r="AN332" s="47"/>
      <c r="AO332" s="47"/>
      <c r="AP332" s="47"/>
    </row>
    <row r="333" spans="1:42" ht="15.75" customHeight="1">
      <c r="A333" s="1"/>
      <c r="B333" s="1"/>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c r="AB333" s="47"/>
      <c r="AC333" s="47"/>
      <c r="AD333" s="47"/>
      <c r="AE333" s="47"/>
      <c r="AF333" s="47"/>
      <c r="AG333" s="47"/>
      <c r="AH333" s="47"/>
      <c r="AI333" s="47"/>
      <c r="AJ333" s="47"/>
      <c r="AK333" s="47"/>
      <c r="AL333" s="47"/>
      <c r="AM333" s="47"/>
      <c r="AN333" s="47"/>
      <c r="AO333" s="47"/>
      <c r="AP333" s="47"/>
    </row>
    <row r="334" spans="1:42" ht="15.75" customHeight="1">
      <c r="A334" s="1"/>
      <c r="B334" s="1"/>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c r="AC334" s="47"/>
      <c r="AD334" s="47"/>
      <c r="AE334" s="47"/>
      <c r="AF334" s="47"/>
      <c r="AG334" s="47"/>
      <c r="AH334" s="47"/>
      <c r="AI334" s="47"/>
      <c r="AJ334" s="47"/>
      <c r="AK334" s="47"/>
      <c r="AL334" s="47"/>
      <c r="AM334" s="47"/>
      <c r="AN334" s="47"/>
      <c r="AO334" s="47"/>
      <c r="AP334" s="47"/>
    </row>
    <row r="335" spans="1:42" ht="15.75" customHeight="1">
      <c r="A335" s="1"/>
      <c r="B335" s="1"/>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c r="AB335" s="47"/>
      <c r="AC335" s="47"/>
      <c r="AD335" s="47"/>
      <c r="AE335" s="47"/>
      <c r="AF335" s="47"/>
      <c r="AG335" s="47"/>
      <c r="AH335" s="47"/>
      <c r="AI335" s="47"/>
      <c r="AJ335" s="47"/>
      <c r="AK335" s="47"/>
      <c r="AL335" s="47"/>
      <c r="AM335" s="47"/>
      <c r="AN335" s="47"/>
      <c r="AO335" s="47"/>
      <c r="AP335" s="47"/>
    </row>
    <row r="336" spans="1:42" ht="15.75" customHeight="1">
      <c r="A336" s="1"/>
      <c r="B336" s="1"/>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c r="AF336" s="47"/>
      <c r="AG336" s="47"/>
      <c r="AH336" s="47"/>
      <c r="AI336" s="47"/>
      <c r="AJ336" s="47"/>
      <c r="AK336" s="47"/>
      <c r="AL336" s="47"/>
      <c r="AM336" s="47"/>
      <c r="AN336" s="47"/>
      <c r="AO336" s="47"/>
      <c r="AP336" s="47"/>
    </row>
    <row r="337" spans="1:42" ht="15.75" customHeight="1">
      <c r="A337" s="1"/>
      <c r="B337" s="1"/>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c r="AC337" s="47"/>
      <c r="AD337" s="47"/>
      <c r="AE337" s="47"/>
      <c r="AF337" s="47"/>
      <c r="AG337" s="47"/>
      <c r="AH337" s="47"/>
      <c r="AI337" s="47"/>
      <c r="AJ337" s="47"/>
      <c r="AK337" s="47"/>
      <c r="AL337" s="47"/>
      <c r="AM337" s="47"/>
      <c r="AN337" s="47"/>
      <c r="AO337" s="47"/>
      <c r="AP337" s="47"/>
    </row>
    <row r="338" spans="1:42" ht="15.75" customHeight="1">
      <c r="A338" s="1"/>
      <c r="B338" s="1"/>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c r="AB338" s="47"/>
      <c r="AC338" s="47"/>
      <c r="AD338" s="47"/>
      <c r="AE338" s="47"/>
      <c r="AF338" s="47"/>
      <c r="AG338" s="47"/>
      <c r="AH338" s="47"/>
      <c r="AI338" s="47"/>
      <c r="AJ338" s="47"/>
      <c r="AK338" s="47"/>
      <c r="AL338" s="47"/>
      <c r="AM338" s="47"/>
      <c r="AN338" s="47"/>
      <c r="AO338" s="47"/>
      <c r="AP338" s="47"/>
    </row>
    <row r="339" spans="1:42" ht="15.75" customHeight="1">
      <c r="A339" s="1"/>
      <c r="B339" s="1"/>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c r="AB339" s="47"/>
      <c r="AC339" s="47"/>
      <c r="AD339" s="47"/>
      <c r="AE339" s="47"/>
      <c r="AF339" s="47"/>
      <c r="AG339" s="47"/>
      <c r="AH339" s="47"/>
      <c r="AI339" s="47"/>
      <c r="AJ339" s="47"/>
      <c r="AK339" s="47"/>
      <c r="AL339" s="47"/>
      <c r="AM339" s="47"/>
      <c r="AN339" s="47"/>
      <c r="AO339" s="47"/>
      <c r="AP339" s="47"/>
    </row>
    <row r="340" spans="1:42" ht="15.75" customHeight="1">
      <c r="A340" s="1"/>
      <c r="B340" s="1"/>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7"/>
      <c r="AM340" s="47"/>
      <c r="AN340" s="47"/>
      <c r="AO340" s="47"/>
      <c r="AP340" s="47"/>
    </row>
    <row r="341" spans="1:42" ht="15.75" customHeight="1">
      <c r="A341" s="1"/>
      <c r="B341" s="1"/>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c r="AB341" s="47"/>
      <c r="AC341" s="47"/>
      <c r="AD341" s="47"/>
      <c r="AE341" s="47"/>
      <c r="AF341" s="47"/>
      <c r="AG341" s="47"/>
      <c r="AH341" s="47"/>
      <c r="AI341" s="47"/>
      <c r="AJ341" s="47"/>
      <c r="AK341" s="47"/>
      <c r="AL341" s="47"/>
      <c r="AM341" s="47"/>
      <c r="AN341" s="47"/>
      <c r="AO341" s="47"/>
      <c r="AP341" s="47"/>
    </row>
    <row r="342" spans="1:42" ht="15.75" customHeight="1">
      <c r="A342" s="1"/>
      <c r="B342" s="1"/>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c r="AB342" s="47"/>
      <c r="AC342" s="47"/>
      <c r="AD342" s="47"/>
      <c r="AE342" s="47"/>
      <c r="AF342" s="47"/>
      <c r="AG342" s="47"/>
      <c r="AH342" s="47"/>
      <c r="AI342" s="47"/>
      <c r="AJ342" s="47"/>
      <c r="AK342" s="47"/>
      <c r="AL342" s="47"/>
      <c r="AM342" s="47"/>
      <c r="AN342" s="47"/>
      <c r="AO342" s="47"/>
      <c r="AP342" s="47"/>
    </row>
    <row r="343" spans="1:42" ht="15.75" customHeight="1">
      <c r="A343" s="1"/>
      <c r="B343" s="1"/>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c r="AB343" s="47"/>
      <c r="AC343" s="47"/>
      <c r="AD343" s="47"/>
      <c r="AE343" s="47"/>
      <c r="AF343" s="47"/>
      <c r="AG343" s="47"/>
      <c r="AH343" s="47"/>
      <c r="AI343" s="47"/>
      <c r="AJ343" s="47"/>
      <c r="AK343" s="47"/>
      <c r="AL343" s="47"/>
      <c r="AM343" s="47"/>
      <c r="AN343" s="47"/>
      <c r="AO343" s="47"/>
      <c r="AP343" s="47"/>
    </row>
    <row r="344" spans="1:42" ht="15.75" customHeight="1">
      <c r="A344" s="1"/>
      <c r="B344" s="1"/>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c r="AB344" s="47"/>
      <c r="AC344" s="47"/>
      <c r="AD344" s="47"/>
      <c r="AE344" s="47"/>
      <c r="AF344" s="47"/>
      <c r="AG344" s="47"/>
      <c r="AH344" s="47"/>
      <c r="AI344" s="47"/>
      <c r="AJ344" s="47"/>
      <c r="AK344" s="47"/>
      <c r="AL344" s="47"/>
      <c r="AM344" s="47"/>
      <c r="AN344" s="47"/>
      <c r="AO344" s="47"/>
      <c r="AP344" s="47"/>
    </row>
    <row r="345" spans="1:42" ht="15.75" customHeight="1">
      <c r="A345" s="1"/>
      <c r="B345" s="1"/>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c r="AB345" s="47"/>
      <c r="AC345" s="47"/>
      <c r="AD345" s="47"/>
      <c r="AE345" s="47"/>
      <c r="AF345" s="47"/>
      <c r="AG345" s="47"/>
      <c r="AH345" s="47"/>
      <c r="AI345" s="47"/>
      <c r="AJ345" s="47"/>
      <c r="AK345" s="47"/>
      <c r="AL345" s="47"/>
      <c r="AM345" s="47"/>
      <c r="AN345" s="47"/>
      <c r="AO345" s="47"/>
      <c r="AP345" s="47"/>
    </row>
    <row r="346" spans="1:42" ht="15.75" customHeight="1">
      <c r="A346" s="1"/>
      <c r="B346" s="1"/>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c r="AB346" s="47"/>
      <c r="AC346" s="47"/>
      <c r="AD346" s="47"/>
      <c r="AE346" s="47"/>
      <c r="AF346" s="47"/>
      <c r="AG346" s="47"/>
      <c r="AH346" s="47"/>
      <c r="AI346" s="47"/>
      <c r="AJ346" s="47"/>
      <c r="AK346" s="47"/>
      <c r="AL346" s="47"/>
      <c r="AM346" s="47"/>
      <c r="AN346" s="47"/>
      <c r="AO346" s="47"/>
      <c r="AP346" s="47"/>
    </row>
    <row r="347" spans="1:42" ht="15.75" customHeight="1">
      <c r="A347" s="1"/>
      <c r="B347" s="1"/>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c r="AC347" s="47"/>
      <c r="AD347" s="47"/>
      <c r="AE347" s="47"/>
      <c r="AF347" s="47"/>
      <c r="AG347" s="47"/>
      <c r="AH347" s="47"/>
      <c r="AI347" s="47"/>
      <c r="AJ347" s="47"/>
      <c r="AK347" s="47"/>
      <c r="AL347" s="47"/>
      <c r="AM347" s="47"/>
      <c r="AN347" s="47"/>
      <c r="AO347" s="47"/>
      <c r="AP347" s="47"/>
    </row>
    <row r="348" spans="1:42" ht="15.75" customHeight="1">
      <c r="A348" s="1"/>
      <c r="B348" s="1"/>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c r="AB348" s="47"/>
      <c r="AC348" s="47"/>
      <c r="AD348" s="47"/>
      <c r="AE348" s="47"/>
      <c r="AF348" s="47"/>
      <c r="AG348" s="47"/>
      <c r="AH348" s="47"/>
      <c r="AI348" s="47"/>
      <c r="AJ348" s="47"/>
      <c r="AK348" s="47"/>
      <c r="AL348" s="47"/>
      <c r="AM348" s="47"/>
      <c r="AN348" s="47"/>
      <c r="AO348" s="47"/>
      <c r="AP348" s="47"/>
    </row>
    <row r="349" spans="1:42" ht="15.75" customHeight="1">
      <c r="A349" s="1"/>
      <c r="B349" s="1"/>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c r="AB349" s="47"/>
      <c r="AC349" s="47"/>
      <c r="AD349" s="47"/>
      <c r="AE349" s="47"/>
      <c r="AF349" s="47"/>
      <c r="AG349" s="47"/>
      <c r="AH349" s="47"/>
      <c r="AI349" s="47"/>
      <c r="AJ349" s="47"/>
      <c r="AK349" s="47"/>
      <c r="AL349" s="47"/>
      <c r="AM349" s="47"/>
      <c r="AN349" s="47"/>
      <c r="AO349" s="47"/>
      <c r="AP349" s="47"/>
    </row>
    <row r="350" spans="1:42" ht="15.75" customHeight="1">
      <c r="A350" s="1"/>
      <c r="B350" s="1"/>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c r="AB350" s="47"/>
      <c r="AC350" s="47"/>
      <c r="AD350" s="47"/>
      <c r="AE350" s="47"/>
      <c r="AF350" s="47"/>
      <c r="AG350" s="47"/>
      <c r="AH350" s="47"/>
      <c r="AI350" s="47"/>
      <c r="AJ350" s="47"/>
      <c r="AK350" s="47"/>
      <c r="AL350" s="47"/>
      <c r="AM350" s="47"/>
      <c r="AN350" s="47"/>
      <c r="AO350" s="47"/>
      <c r="AP350" s="47"/>
    </row>
    <row r="351" spans="1:42" ht="15.75" customHeight="1">
      <c r="A351" s="1"/>
      <c r="B351" s="1"/>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c r="AB351" s="47"/>
      <c r="AC351" s="47"/>
      <c r="AD351" s="47"/>
      <c r="AE351" s="47"/>
      <c r="AF351" s="47"/>
      <c r="AG351" s="47"/>
      <c r="AH351" s="47"/>
      <c r="AI351" s="47"/>
      <c r="AJ351" s="47"/>
      <c r="AK351" s="47"/>
      <c r="AL351" s="47"/>
      <c r="AM351" s="47"/>
      <c r="AN351" s="47"/>
      <c r="AO351" s="47"/>
      <c r="AP351" s="47"/>
    </row>
    <row r="352" spans="1:42" ht="15.75" customHeight="1">
      <c r="A352" s="1"/>
      <c r="B352" s="1"/>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c r="AB352" s="47"/>
      <c r="AC352" s="47"/>
      <c r="AD352" s="47"/>
      <c r="AE352" s="47"/>
      <c r="AF352" s="47"/>
      <c r="AG352" s="47"/>
      <c r="AH352" s="47"/>
      <c r="AI352" s="47"/>
      <c r="AJ352" s="47"/>
      <c r="AK352" s="47"/>
      <c r="AL352" s="47"/>
      <c r="AM352" s="47"/>
      <c r="AN352" s="47"/>
      <c r="AO352" s="47"/>
      <c r="AP352" s="47"/>
    </row>
    <row r="353" spans="1:42" ht="15.75" customHeight="1">
      <c r="A353" s="1"/>
      <c r="B353" s="1"/>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c r="AB353" s="47"/>
      <c r="AC353" s="47"/>
      <c r="AD353" s="47"/>
      <c r="AE353" s="47"/>
      <c r="AF353" s="47"/>
      <c r="AG353" s="47"/>
      <c r="AH353" s="47"/>
      <c r="AI353" s="47"/>
      <c r="AJ353" s="47"/>
      <c r="AK353" s="47"/>
      <c r="AL353" s="47"/>
      <c r="AM353" s="47"/>
      <c r="AN353" s="47"/>
      <c r="AO353" s="47"/>
      <c r="AP353" s="47"/>
    </row>
    <row r="354" spans="1:42" ht="15.75" customHeight="1">
      <c r="A354" s="1"/>
      <c r="B354" s="1"/>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c r="AB354" s="47"/>
      <c r="AC354" s="47"/>
      <c r="AD354" s="47"/>
      <c r="AE354" s="47"/>
      <c r="AF354" s="47"/>
      <c r="AG354" s="47"/>
      <c r="AH354" s="47"/>
      <c r="AI354" s="47"/>
      <c r="AJ354" s="47"/>
      <c r="AK354" s="47"/>
      <c r="AL354" s="47"/>
      <c r="AM354" s="47"/>
      <c r="AN354" s="47"/>
      <c r="AO354" s="47"/>
      <c r="AP354" s="47"/>
    </row>
    <row r="355" spans="1:42" ht="15.75" customHeight="1">
      <c r="A355" s="1"/>
      <c r="B355" s="1"/>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c r="AB355" s="47"/>
      <c r="AC355" s="47"/>
      <c r="AD355" s="47"/>
      <c r="AE355" s="47"/>
      <c r="AF355" s="47"/>
      <c r="AG355" s="47"/>
      <c r="AH355" s="47"/>
      <c r="AI355" s="47"/>
      <c r="AJ355" s="47"/>
      <c r="AK355" s="47"/>
      <c r="AL355" s="47"/>
      <c r="AM355" s="47"/>
      <c r="AN355" s="47"/>
      <c r="AO355" s="47"/>
      <c r="AP355" s="47"/>
    </row>
    <row r="356" spans="1:42" ht="15.75" customHeight="1">
      <c r="A356" s="1"/>
      <c r="B356" s="1"/>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c r="AC356" s="47"/>
      <c r="AD356" s="47"/>
      <c r="AE356" s="47"/>
      <c r="AF356" s="47"/>
      <c r="AG356" s="47"/>
      <c r="AH356" s="47"/>
      <c r="AI356" s="47"/>
      <c r="AJ356" s="47"/>
      <c r="AK356" s="47"/>
      <c r="AL356" s="47"/>
      <c r="AM356" s="47"/>
      <c r="AN356" s="47"/>
      <c r="AO356" s="47"/>
      <c r="AP356" s="47"/>
    </row>
    <row r="357" spans="1:42" ht="15.75" customHeight="1">
      <c r="A357" s="1"/>
      <c r="B357" s="1"/>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c r="AC357" s="47"/>
      <c r="AD357" s="47"/>
      <c r="AE357" s="47"/>
      <c r="AF357" s="47"/>
      <c r="AG357" s="47"/>
      <c r="AH357" s="47"/>
      <c r="AI357" s="47"/>
      <c r="AJ357" s="47"/>
      <c r="AK357" s="47"/>
      <c r="AL357" s="47"/>
      <c r="AM357" s="47"/>
      <c r="AN357" s="47"/>
      <c r="AO357" s="47"/>
      <c r="AP357" s="47"/>
    </row>
    <row r="358" spans="1:42" ht="15.75" customHeight="1">
      <c r="A358" s="1"/>
      <c r="B358" s="1"/>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c r="AB358" s="47"/>
      <c r="AC358" s="47"/>
      <c r="AD358" s="47"/>
      <c r="AE358" s="47"/>
      <c r="AF358" s="47"/>
      <c r="AG358" s="47"/>
      <c r="AH358" s="47"/>
      <c r="AI358" s="47"/>
      <c r="AJ358" s="47"/>
      <c r="AK358" s="47"/>
      <c r="AL358" s="47"/>
      <c r="AM358" s="47"/>
      <c r="AN358" s="47"/>
      <c r="AO358" s="47"/>
      <c r="AP358" s="47"/>
    </row>
    <row r="359" spans="1:42" ht="15.75" customHeight="1">
      <c r="A359" s="1"/>
      <c r="B359" s="1"/>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c r="AB359" s="47"/>
      <c r="AC359" s="47"/>
      <c r="AD359" s="47"/>
      <c r="AE359" s="47"/>
      <c r="AF359" s="47"/>
      <c r="AG359" s="47"/>
      <c r="AH359" s="47"/>
      <c r="AI359" s="47"/>
      <c r="AJ359" s="47"/>
      <c r="AK359" s="47"/>
      <c r="AL359" s="47"/>
      <c r="AM359" s="47"/>
      <c r="AN359" s="47"/>
      <c r="AO359" s="47"/>
      <c r="AP359" s="47"/>
    </row>
    <row r="360" spans="1:42" ht="15.75" customHeight="1">
      <c r="A360" s="1"/>
      <c r="B360" s="1"/>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c r="AB360" s="47"/>
      <c r="AC360" s="47"/>
      <c r="AD360" s="47"/>
      <c r="AE360" s="47"/>
      <c r="AF360" s="47"/>
      <c r="AG360" s="47"/>
      <c r="AH360" s="47"/>
      <c r="AI360" s="47"/>
      <c r="AJ360" s="47"/>
      <c r="AK360" s="47"/>
      <c r="AL360" s="47"/>
      <c r="AM360" s="47"/>
      <c r="AN360" s="47"/>
      <c r="AO360" s="47"/>
      <c r="AP360" s="47"/>
    </row>
    <row r="361" spans="1:42" ht="15.75" customHeight="1">
      <c r="A361" s="1"/>
      <c r="B361" s="1"/>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c r="AB361" s="47"/>
      <c r="AC361" s="47"/>
      <c r="AD361" s="47"/>
      <c r="AE361" s="47"/>
      <c r="AF361" s="47"/>
      <c r="AG361" s="47"/>
      <c r="AH361" s="47"/>
      <c r="AI361" s="47"/>
      <c r="AJ361" s="47"/>
      <c r="AK361" s="47"/>
      <c r="AL361" s="47"/>
      <c r="AM361" s="47"/>
      <c r="AN361" s="47"/>
      <c r="AO361" s="47"/>
      <c r="AP361" s="47"/>
    </row>
    <row r="362" spans="1:42" ht="15.75" customHeight="1">
      <c r="A362" s="1"/>
      <c r="B362" s="1"/>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c r="AB362" s="47"/>
      <c r="AC362" s="47"/>
      <c r="AD362" s="47"/>
      <c r="AE362" s="47"/>
      <c r="AF362" s="47"/>
      <c r="AG362" s="47"/>
      <c r="AH362" s="47"/>
      <c r="AI362" s="47"/>
      <c r="AJ362" s="47"/>
      <c r="AK362" s="47"/>
      <c r="AL362" s="47"/>
      <c r="AM362" s="47"/>
      <c r="AN362" s="47"/>
      <c r="AO362" s="47"/>
      <c r="AP362" s="47"/>
    </row>
    <row r="363" spans="1:42" ht="15.75" customHeight="1">
      <c r="A363" s="1"/>
      <c r="B363" s="1"/>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c r="AB363" s="47"/>
      <c r="AC363" s="47"/>
      <c r="AD363" s="47"/>
      <c r="AE363" s="47"/>
      <c r="AF363" s="47"/>
      <c r="AG363" s="47"/>
      <c r="AH363" s="47"/>
      <c r="AI363" s="47"/>
      <c r="AJ363" s="47"/>
      <c r="AK363" s="47"/>
      <c r="AL363" s="47"/>
      <c r="AM363" s="47"/>
      <c r="AN363" s="47"/>
      <c r="AO363" s="47"/>
      <c r="AP363" s="47"/>
    </row>
    <row r="364" spans="1:42" ht="15.75" customHeight="1">
      <c r="A364" s="1"/>
      <c r="B364" s="1"/>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c r="AB364" s="47"/>
      <c r="AC364" s="47"/>
      <c r="AD364" s="47"/>
      <c r="AE364" s="47"/>
      <c r="AF364" s="47"/>
      <c r="AG364" s="47"/>
      <c r="AH364" s="47"/>
      <c r="AI364" s="47"/>
      <c r="AJ364" s="47"/>
      <c r="AK364" s="47"/>
      <c r="AL364" s="47"/>
      <c r="AM364" s="47"/>
      <c r="AN364" s="47"/>
      <c r="AO364" s="47"/>
      <c r="AP364" s="47"/>
    </row>
    <row r="365" spans="1:42" ht="15.75" customHeight="1">
      <c r="A365" s="1"/>
      <c r="B365" s="1"/>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c r="AB365" s="47"/>
      <c r="AC365" s="47"/>
      <c r="AD365" s="47"/>
      <c r="AE365" s="47"/>
      <c r="AF365" s="47"/>
      <c r="AG365" s="47"/>
      <c r="AH365" s="47"/>
      <c r="AI365" s="47"/>
      <c r="AJ365" s="47"/>
      <c r="AK365" s="47"/>
      <c r="AL365" s="47"/>
      <c r="AM365" s="47"/>
      <c r="AN365" s="47"/>
      <c r="AO365" s="47"/>
      <c r="AP365" s="47"/>
    </row>
    <row r="366" spans="1:42" ht="15.75" customHeight="1">
      <c r="A366" s="1"/>
      <c r="B366" s="1"/>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c r="AB366" s="47"/>
      <c r="AC366" s="47"/>
      <c r="AD366" s="47"/>
      <c r="AE366" s="47"/>
      <c r="AF366" s="47"/>
      <c r="AG366" s="47"/>
      <c r="AH366" s="47"/>
      <c r="AI366" s="47"/>
      <c r="AJ366" s="47"/>
      <c r="AK366" s="47"/>
      <c r="AL366" s="47"/>
      <c r="AM366" s="47"/>
      <c r="AN366" s="47"/>
      <c r="AO366" s="47"/>
      <c r="AP366" s="47"/>
    </row>
    <row r="367" spans="1:42" ht="15.75" customHeight="1">
      <c r="A367" s="1"/>
      <c r="B367" s="1"/>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c r="AB367" s="47"/>
      <c r="AC367" s="47"/>
      <c r="AD367" s="47"/>
      <c r="AE367" s="47"/>
      <c r="AF367" s="47"/>
      <c r="AG367" s="47"/>
      <c r="AH367" s="47"/>
      <c r="AI367" s="47"/>
      <c r="AJ367" s="47"/>
      <c r="AK367" s="47"/>
      <c r="AL367" s="47"/>
      <c r="AM367" s="47"/>
      <c r="AN367" s="47"/>
      <c r="AO367" s="47"/>
      <c r="AP367" s="47"/>
    </row>
    <row r="368" spans="1:42" ht="15.75" customHeight="1">
      <c r="A368" s="1"/>
      <c r="B368" s="1"/>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c r="AB368" s="47"/>
      <c r="AC368" s="47"/>
      <c r="AD368" s="47"/>
      <c r="AE368" s="47"/>
      <c r="AF368" s="47"/>
      <c r="AG368" s="47"/>
      <c r="AH368" s="47"/>
      <c r="AI368" s="47"/>
      <c r="AJ368" s="47"/>
      <c r="AK368" s="47"/>
      <c r="AL368" s="47"/>
      <c r="AM368" s="47"/>
      <c r="AN368" s="47"/>
      <c r="AO368" s="47"/>
      <c r="AP368" s="47"/>
    </row>
    <row r="369" spans="1:42" ht="15.75" customHeight="1">
      <c r="A369" s="1"/>
      <c r="B369" s="1"/>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c r="AB369" s="47"/>
      <c r="AC369" s="47"/>
      <c r="AD369" s="47"/>
      <c r="AE369" s="47"/>
      <c r="AF369" s="47"/>
      <c r="AG369" s="47"/>
      <c r="AH369" s="47"/>
      <c r="AI369" s="47"/>
      <c r="AJ369" s="47"/>
      <c r="AK369" s="47"/>
      <c r="AL369" s="47"/>
      <c r="AM369" s="47"/>
      <c r="AN369" s="47"/>
      <c r="AO369" s="47"/>
      <c r="AP369" s="47"/>
    </row>
    <row r="370" spans="1:42" ht="15.75" customHeight="1">
      <c r="A370" s="1"/>
      <c r="B370" s="1"/>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c r="AB370" s="47"/>
      <c r="AC370" s="47"/>
      <c r="AD370" s="47"/>
      <c r="AE370" s="47"/>
      <c r="AF370" s="47"/>
      <c r="AG370" s="47"/>
      <c r="AH370" s="47"/>
      <c r="AI370" s="47"/>
      <c r="AJ370" s="47"/>
      <c r="AK370" s="47"/>
      <c r="AL370" s="47"/>
      <c r="AM370" s="47"/>
      <c r="AN370" s="47"/>
      <c r="AO370" s="47"/>
      <c r="AP370" s="47"/>
    </row>
    <row r="371" spans="1:42" ht="15.75" customHeight="1">
      <c r="A371" s="1"/>
      <c r="B371" s="1"/>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c r="AB371" s="47"/>
      <c r="AC371" s="47"/>
      <c r="AD371" s="47"/>
      <c r="AE371" s="47"/>
      <c r="AF371" s="47"/>
      <c r="AG371" s="47"/>
      <c r="AH371" s="47"/>
      <c r="AI371" s="47"/>
      <c r="AJ371" s="47"/>
      <c r="AK371" s="47"/>
      <c r="AL371" s="47"/>
      <c r="AM371" s="47"/>
      <c r="AN371" s="47"/>
      <c r="AO371" s="47"/>
      <c r="AP371" s="47"/>
    </row>
    <row r="372" spans="1:42" ht="15.75" customHeight="1">
      <c r="A372" s="1"/>
      <c r="B372" s="1"/>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c r="AB372" s="47"/>
      <c r="AC372" s="47"/>
      <c r="AD372" s="47"/>
      <c r="AE372" s="47"/>
      <c r="AF372" s="47"/>
      <c r="AG372" s="47"/>
      <c r="AH372" s="47"/>
      <c r="AI372" s="47"/>
      <c r="AJ372" s="47"/>
      <c r="AK372" s="47"/>
      <c r="AL372" s="47"/>
      <c r="AM372" s="47"/>
      <c r="AN372" s="47"/>
      <c r="AO372" s="47"/>
      <c r="AP372" s="47"/>
    </row>
    <row r="373" spans="1:42" ht="15.75" customHeight="1">
      <c r="A373" s="1"/>
      <c r="B373" s="1"/>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c r="AB373" s="47"/>
      <c r="AC373" s="47"/>
      <c r="AD373" s="47"/>
      <c r="AE373" s="47"/>
      <c r="AF373" s="47"/>
      <c r="AG373" s="47"/>
      <c r="AH373" s="47"/>
      <c r="AI373" s="47"/>
      <c r="AJ373" s="47"/>
      <c r="AK373" s="47"/>
      <c r="AL373" s="47"/>
      <c r="AM373" s="47"/>
      <c r="AN373" s="47"/>
      <c r="AO373" s="47"/>
      <c r="AP373" s="47"/>
    </row>
    <row r="374" spans="1:42" ht="15.75" customHeight="1">
      <c r="A374" s="1"/>
      <c r="B374" s="1"/>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c r="AB374" s="47"/>
      <c r="AC374" s="47"/>
      <c r="AD374" s="47"/>
      <c r="AE374" s="47"/>
      <c r="AF374" s="47"/>
      <c r="AG374" s="47"/>
      <c r="AH374" s="47"/>
      <c r="AI374" s="47"/>
      <c r="AJ374" s="47"/>
      <c r="AK374" s="47"/>
      <c r="AL374" s="47"/>
      <c r="AM374" s="47"/>
      <c r="AN374" s="47"/>
      <c r="AO374" s="47"/>
      <c r="AP374" s="47"/>
    </row>
    <row r="375" spans="1:42" ht="15.75" customHeight="1">
      <c r="A375" s="1"/>
      <c r="B375" s="1"/>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c r="AB375" s="47"/>
      <c r="AC375" s="47"/>
      <c r="AD375" s="47"/>
      <c r="AE375" s="47"/>
      <c r="AF375" s="47"/>
      <c r="AG375" s="47"/>
      <c r="AH375" s="47"/>
      <c r="AI375" s="47"/>
      <c r="AJ375" s="47"/>
      <c r="AK375" s="47"/>
      <c r="AL375" s="47"/>
      <c r="AM375" s="47"/>
      <c r="AN375" s="47"/>
      <c r="AO375" s="47"/>
      <c r="AP375" s="47"/>
    </row>
    <row r="376" spans="1:42" ht="15.75" customHeight="1">
      <c r="A376" s="1"/>
      <c r="B376" s="1"/>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c r="AC376" s="47"/>
      <c r="AD376" s="47"/>
      <c r="AE376" s="47"/>
      <c r="AF376" s="47"/>
      <c r="AG376" s="47"/>
      <c r="AH376" s="47"/>
      <c r="AI376" s="47"/>
      <c r="AJ376" s="47"/>
      <c r="AK376" s="47"/>
      <c r="AL376" s="47"/>
      <c r="AM376" s="47"/>
      <c r="AN376" s="47"/>
      <c r="AO376" s="47"/>
      <c r="AP376" s="47"/>
    </row>
    <row r="377" spans="1:42" ht="15.75" customHeight="1">
      <c r="A377" s="1"/>
      <c r="B377" s="1"/>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c r="AB377" s="47"/>
      <c r="AC377" s="47"/>
      <c r="AD377" s="47"/>
      <c r="AE377" s="47"/>
      <c r="AF377" s="47"/>
      <c r="AG377" s="47"/>
      <c r="AH377" s="47"/>
      <c r="AI377" s="47"/>
      <c r="AJ377" s="47"/>
      <c r="AK377" s="47"/>
      <c r="AL377" s="47"/>
      <c r="AM377" s="47"/>
      <c r="AN377" s="47"/>
      <c r="AO377" s="47"/>
      <c r="AP377" s="47"/>
    </row>
    <row r="378" spans="1:42" ht="15.75" customHeight="1">
      <c r="A378" s="1"/>
      <c r="B378" s="1"/>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c r="AB378" s="47"/>
      <c r="AC378" s="47"/>
      <c r="AD378" s="47"/>
      <c r="AE378" s="47"/>
      <c r="AF378" s="47"/>
      <c r="AG378" s="47"/>
      <c r="AH378" s="47"/>
      <c r="AI378" s="47"/>
      <c r="AJ378" s="47"/>
      <c r="AK378" s="47"/>
      <c r="AL378" s="47"/>
      <c r="AM378" s="47"/>
      <c r="AN378" s="47"/>
      <c r="AO378" s="47"/>
      <c r="AP378" s="47"/>
    </row>
    <row r="379" spans="1:42" ht="15.75" customHeight="1">
      <c r="A379" s="1"/>
      <c r="B379" s="1"/>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c r="AB379" s="47"/>
      <c r="AC379" s="47"/>
      <c r="AD379" s="47"/>
      <c r="AE379" s="47"/>
      <c r="AF379" s="47"/>
      <c r="AG379" s="47"/>
      <c r="AH379" s="47"/>
      <c r="AI379" s="47"/>
      <c r="AJ379" s="47"/>
      <c r="AK379" s="47"/>
      <c r="AL379" s="47"/>
      <c r="AM379" s="47"/>
      <c r="AN379" s="47"/>
      <c r="AO379" s="47"/>
      <c r="AP379" s="47"/>
    </row>
    <row r="380" spans="1:42" ht="15.75" customHeight="1">
      <c r="A380" s="1"/>
      <c r="B380" s="1"/>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c r="AB380" s="47"/>
      <c r="AC380" s="47"/>
      <c r="AD380" s="47"/>
      <c r="AE380" s="47"/>
      <c r="AF380" s="47"/>
      <c r="AG380" s="47"/>
      <c r="AH380" s="47"/>
      <c r="AI380" s="47"/>
      <c r="AJ380" s="47"/>
      <c r="AK380" s="47"/>
      <c r="AL380" s="47"/>
      <c r="AM380" s="47"/>
      <c r="AN380" s="47"/>
      <c r="AO380" s="47"/>
      <c r="AP380" s="47"/>
    </row>
    <row r="381" spans="1:42" ht="15.75" customHeight="1">
      <c r="A381" s="1"/>
      <c r="B381" s="1"/>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c r="AB381" s="47"/>
      <c r="AC381" s="47"/>
      <c r="AD381" s="47"/>
      <c r="AE381" s="47"/>
      <c r="AF381" s="47"/>
      <c r="AG381" s="47"/>
      <c r="AH381" s="47"/>
      <c r="AI381" s="47"/>
      <c r="AJ381" s="47"/>
      <c r="AK381" s="47"/>
      <c r="AL381" s="47"/>
      <c r="AM381" s="47"/>
      <c r="AN381" s="47"/>
      <c r="AO381" s="47"/>
      <c r="AP381" s="47"/>
    </row>
    <row r="382" spans="1:42" ht="15.75" customHeight="1">
      <c r="A382" s="1"/>
      <c r="B382" s="1"/>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c r="AB382" s="47"/>
      <c r="AC382" s="47"/>
      <c r="AD382" s="47"/>
      <c r="AE382" s="47"/>
      <c r="AF382" s="47"/>
      <c r="AG382" s="47"/>
      <c r="AH382" s="47"/>
      <c r="AI382" s="47"/>
      <c r="AJ382" s="47"/>
      <c r="AK382" s="47"/>
      <c r="AL382" s="47"/>
      <c r="AM382" s="47"/>
      <c r="AN382" s="47"/>
      <c r="AO382" s="47"/>
      <c r="AP382" s="47"/>
    </row>
    <row r="383" spans="1:42" ht="15.75" customHeight="1">
      <c r="A383" s="1"/>
      <c r="B383" s="1"/>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c r="AB383" s="47"/>
      <c r="AC383" s="47"/>
      <c r="AD383" s="47"/>
      <c r="AE383" s="47"/>
      <c r="AF383" s="47"/>
      <c r="AG383" s="47"/>
      <c r="AH383" s="47"/>
      <c r="AI383" s="47"/>
      <c r="AJ383" s="47"/>
      <c r="AK383" s="47"/>
      <c r="AL383" s="47"/>
      <c r="AM383" s="47"/>
      <c r="AN383" s="47"/>
      <c r="AO383" s="47"/>
      <c r="AP383" s="47"/>
    </row>
    <row r="384" spans="1:42" ht="15.75" customHeight="1">
      <c r="A384" s="1"/>
      <c r="B384" s="1"/>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c r="AB384" s="47"/>
      <c r="AC384" s="47"/>
      <c r="AD384" s="47"/>
      <c r="AE384" s="47"/>
      <c r="AF384" s="47"/>
      <c r="AG384" s="47"/>
      <c r="AH384" s="47"/>
      <c r="AI384" s="47"/>
      <c r="AJ384" s="47"/>
      <c r="AK384" s="47"/>
      <c r="AL384" s="47"/>
      <c r="AM384" s="47"/>
      <c r="AN384" s="47"/>
      <c r="AO384" s="47"/>
      <c r="AP384" s="47"/>
    </row>
    <row r="385" spans="1:42" ht="15.75" customHeight="1">
      <c r="A385" s="1"/>
      <c r="B385" s="1"/>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c r="AB385" s="47"/>
      <c r="AC385" s="47"/>
      <c r="AD385" s="47"/>
      <c r="AE385" s="47"/>
      <c r="AF385" s="47"/>
      <c r="AG385" s="47"/>
      <c r="AH385" s="47"/>
      <c r="AI385" s="47"/>
      <c r="AJ385" s="47"/>
      <c r="AK385" s="47"/>
      <c r="AL385" s="47"/>
      <c r="AM385" s="47"/>
      <c r="AN385" s="47"/>
      <c r="AO385" s="47"/>
      <c r="AP385" s="47"/>
    </row>
    <row r="386" spans="1:42" ht="15.75" customHeight="1">
      <c r="A386" s="1"/>
      <c r="B386" s="1"/>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c r="AC386" s="47"/>
      <c r="AD386" s="47"/>
      <c r="AE386" s="47"/>
      <c r="AF386" s="47"/>
      <c r="AG386" s="47"/>
      <c r="AH386" s="47"/>
      <c r="AI386" s="47"/>
      <c r="AJ386" s="47"/>
      <c r="AK386" s="47"/>
      <c r="AL386" s="47"/>
      <c r="AM386" s="47"/>
      <c r="AN386" s="47"/>
      <c r="AO386" s="47"/>
      <c r="AP386" s="47"/>
    </row>
    <row r="387" spans="1:42" ht="15.75" customHeight="1">
      <c r="A387" s="1"/>
      <c r="B387" s="1"/>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c r="AB387" s="47"/>
      <c r="AC387" s="47"/>
      <c r="AD387" s="47"/>
      <c r="AE387" s="47"/>
      <c r="AF387" s="47"/>
      <c r="AG387" s="47"/>
      <c r="AH387" s="47"/>
      <c r="AI387" s="47"/>
      <c r="AJ387" s="47"/>
      <c r="AK387" s="47"/>
      <c r="AL387" s="47"/>
      <c r="AM387" s="47"/>
      <c r="AN387" s="47"/>
      <c r="AO387" s="47"/>
      <c r="AP387" s="47"/>
    </row>
    <row r="388" spans="1:42" ht="15.75" customHeight="1">
      <c r="A388" s="1"/>
      <c r="B388" s="1"/>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c r="AB388" s="47"/>
      <c r="AC388" s="47"/>
      <c r="AD388" s="47"/>
      <c r="AE388" s="47"/>
      <c r="AF388" s="47"/>
      <c r="AG388" s="47"/>
      <c r="AH388" s="47"/>
      <c r="AI388" s="47"/>
      <c r="AJ388" s="47"/>
      <c r="AK388" s="47"/>
      <c r="AL388" s="47"/>
      <c r="AM388" s="47"/>
      <c r="AN388" s="47"/>
      <c r="AO388" s="47"/>
      <c r="AP388" s="47"/>
    </row>
    <row r="389" spans="1:42" ht="15.75" customHeight="1">
      <c r="A389" s="1"/>
      <c r="B389" s="1"/>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c r="AB389" s="47"/>
      <c r="AC389" s="47"/>
      <c r="AD389" s="47"/>
      <c r="AE389" s="47"/>
      <c r="AF389" s="47"/>
      <c r="AG389" s="47"/>
      <c r="AH389" s="47"/>
      <c r="AI389" s="47"/>
      <c r="AJ389" s="47"/>
      <c r="AK389" s="47"/>
      <c r="AL389" s="47"/>
      <c r="AM389" s="47"/>
      <c r="AN389" s="47"/>
      <c r="AO389" s="47"/>
      <c r="AP389" s="47"/>
    </row>
    <row r="390" spans="1:42" ht="15.75" customHeight="1">
      <c r="A390" s="1"/>
      <c r="B390" s="1"/>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c r="AC390" s="47"/>
      <c r="AD390" s="47"/>
      <c r="AE390" s="47"/>
      <c r="AF390" s="47"/>
      <c r="AG390" s="47"/>
      <c r="AH390" s="47"/>
      <c r="AI390" s="47"/>
      <c r="AJ390" s="47"/>
      <c r="AK390" s="47"/>
      <c r="AL390" s="47"/>
      <c r="AM390" s="47"/>
      <c r="AN390" s="47"/>
      <c r="AO390" s="47"/>
      <c r="AP390" s="47"/>
    </row>
    <row r="391" spans="1:42" ht="15.75" customHeight="1">
      <c r="A391" s="1"/>
      <c r="B391" s="1"/>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c r="AB391" s="47"/>
      <c r="AC391" s="47"/>
      <c r="AD391" s="47"/>
      <c r="AE391" s="47"/>
      <c r="AF391" s="47"/>
      <c r="AG391" s="47"/>
      <c r="AH391" s="47"/>
      <c r="AI391" s="47"/>
      <c r="AJ391" s="47"/>
      <c r="AK391" s="47"/>
      <c r="AL391" s="47"/>
      <c r="AM391" s="47"/>
      <c r="AN391" s="47"/>
      <c r="AO391" s="47"/>
      <c r="AP391" s="47"/>
    </row>
    <row r="392" spans="1:42" ht="15.75" customHeight="1">
      <c r="A392" s="1"/>
      <c r="B392" s="1"/>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c r="AB392" s="47"/>
      <c r="AC392" s="47"/>
      <c r="AD392" s="47"/>
      <c r="AE392" s="47"/>
      <c r="AF392" s="47"/>
      <c r="AG392" s="47"/>
      <c r="AH392" s="47"/>
      <c r="AI392" s="47"/>
      <c r="AJ392" s="47"/>
      <c r="AK392" s="47"/>
      <c r="AL392" s="47"/>
      <c r="AM392" s="47"/>
      <c r="AN392" s="47"/>
      <c r="AO392" s="47"/>
      <c r="AP392" s="47"/>
    </row>
    <row r="393" spans="1:42" ht="15.75" customHeight="1">
      <c r="A393" s="1"/>
      <c r="B393" s="1"/>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c r="AB393" s="47"/>
      <c r="AC393" s="47"/>
      <c r="AD393" s="47"/>
      <c r="AE393" s="47"/>
      <c r="AF393" s="47"/>
      <c r="AG393" s="47"/>
      <c r="AH393" s="47"/>
      <c r="AI393" s="47"/>
      <c r="AJ393" s="47"/>
      <c r="AK393" s="47"/>
      <c r="AL393" s="47"/>
      <c r="AM393" s="47"/>
      <c r="AN393" s="47"/>
      <c r="AO393" s="47"/>
      <c r="AP393" s="47"/>
    </row>
    <row r="394" spans="1:42" ht="15.75" customHeight="1">
      <c r="A394" s="1"/>
      <c r="B394" s="1"/>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c r="AB394" s="47"/>
      <c r="AC394" s="47"/>
      <c r="AD394" s="47"/>
      <c r="AE394" s="47"/>
      <c r="AF394" s="47"/>
      <c r="AG394" s="47"/>
      <c r="AH394" s="47"/>
      <c r="AI394" s="47"/>
      <c r="AJ394" s="47"/>
      <c r="AK394" s="47"/>
      <c r="AL394" s="47"/>
      <c r="AM394" s="47"/>
      <c r="AN394" s="47"/>
      <c r="AO394" s="47"/>
      <c r="AP394" s="47"/>
    </row>
    <row r="395" spans="1:42" ht="15.75" customHeight="1">
      <c r="A395" s="1"/>
      <c r="B395" s="1"/>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c r="AB395" s="47"/>
      <c r="AC395" s="47"/>
      <c r="AD395" s="47"/>
      <c r="AE395" s="47"/>
      <c r="AF395" s="47"/>
      <c r="AG395" s="47"/>
      <c r="AH395" s="47"/>
      <c r="AI395" s="47"/>
      <c r="AJ395" s="47"/>
      <c r="AK395" s="47"/>
      <c r="AL395" s="47"/>
      <c r="AM395" s="47"/>
      <c r="AN395" s="47"/>
      <c r="AO395" s="47"/>
      <c r="AP395" s="47"/>
    </row>
    <row r="396" spans="1:42" ht="15.75" customHeight="1">
      <c r="A396" s="1"/>
      <c r="B396" s="1"/>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c r="AB396" s="47"/>
      <c r="AC396" s="47"/>
      <c r="AD396" s="47"/>
      <c r="AE396" s="47"/>
      <c r="AF396" s="47"/>
      <c r="AG396" s="47"/>
      <c r="AH396" s="47"/>
      <c r="AI396" s="47"/>
      <c r="AJ396" s="47"/>
      <c r="AK396" s="47"/>
      <c r="AL396" s="47"/>
      <c r="AM396" s="47"/>
      <c r="AN396" s="47"/>
      <c r="AO396" s="47"/>
      <c r="AP396" s="47"/>
    </row>
    <row r="397" spans="1:42" ht="15.75" customHeight="1">
      <c r="A397" s="1"/>
      <c r="B397" s="1"/>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c r="AB397" s="47"/>
      <c r="AC397" s="47"/>
      <c r="AD397" s="47"/>
      <c r="AE397" s="47"/>
      <c r="AF397" s="47"/>
      <c r="AG397" s="47"/>
      <c r="AH397" s="47"/>
      <c r="AI397" s="47"/>
      <c r="AJ397" s="47"/>
      <c r="AK397" s="47"/>
      <c r="AL397" s="47"/>
      <c r="AM397" s="47"/>
      <c r="AN397" s="47"/>
      <c r="AO397" s="47"/>
      <c r="AP397" s="47"/>
    </row>
    <row r="398" spans="1:42" ht="15.75" customHeight="1">
      <c r="A398" s="1"/>
      <c r="B398" s="1"/>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c r="AB398" s="47"/>
      <c r="AC398" s="47"/>
      <c r="AD398" s="47"/>
      <c r="AE398" s="47"/>
      <c r="AF398" s="47"/>
      <c r="AG398" s="47"/>
      <c r="AH398" s="47"/>
      <c r="AI398" s="47"/>
      <c r="AJ398" s="47"/>
      <c r="AK398" s="47"/>
      <c r="AL398" s="47"/>
      <c r="AM398" s="47"/>
      <c r="AN398" s="47"/>
      <c r="AO398" s="47"/>
      <c r="AP398" s="47"/>
    </row>
    <row r="399" spans="1:42" ht="15.75" customHeight="1">
      <c r="A399" s="1"/>
      <c r="B399" s="1"/>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c r="AB399" s="47"/>
      <c r="AC399" s="47"/>
      <c r="AD399" s="47"/>
      <c r="AE399" s="47"/>
      <c r="AF399" s="47"/>
      <c r="AG399" s="47"/>
      <c r="AH399" s="47"/>
      <c r="AI399" s="47"/>
      <c r="AJ399" s="47"/>
      <c r="AK399" s="47"/>
      <c r="AL399" s="47"/>
      <c r="AM399" s="47"/>
      <c r="AN399" s="47"/>
      <c r="AO399" s="47"/>
      <c r="AP399" s="47"/>
    </row>
    <row r="400" spans="1:42" ht="15.75" customHeight="1">
      <c r="A400" s="1"/>
      <c r="B400" s="1"/>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c r="AB400" s="47"/>
      <c r="AC400" s="47"/>
      <c r="AD400" s="47"/>
      <c r="AE400" s="47"/>
      <c r="AF400" s="47"/>
      <c r="AG400" s="47"/>
      <c r="AH400" s="47"/>
      <c r="AI400" s="47"/>
      <c r="AJ400" s="47"/>
      <c r="AK400" s="47"/>
      <c r="AL400" s="47"/>
      <c r="AM400" s="47"/>
      <c r="AN400" s="47"/>
      <c r="AO400" s="47"/>
      <c r="AP400" s="47"/>
    </row>
    <row r="401" spans="1:42" ht="15.75" customHeight="1">
      <c r="A401" s="1"/>
      <c r="B401" s="1"/>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c r="AB401" s="47"/>
      <c r="AC401" s="47"/>
      <c r="AD401" s="47"/>
      <c r="AE401" s="47"/>
      <c r="AF401" s="47"/>
      <c r="AG401" s="47"/>
      <c r="AH401" s="47"/>
      <c r="AI401" s="47"/>
      <c r="AJ401" s="47"/>
      <c r="AK401" s="47"/>
      <c r="AL401" s="47"/>
      <c r="AM401" s="47"/>
      <c r="AN401" s="47"/>
      <c r="AO401" s="47"/>
      <c r="AP401" s="47"/>
    </row>
    <row r="402" spans="1:42" ht="15.75" customHeight="1">
      <c r="A402" s="1"/>
      <c r="B402" s="1"/>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7"/>
      <c r="AL402" s="47"/>
      <c r="AM402" s="47"/>
      <c r="AN402" s="47"/>
      <c r="AO402" s="47"/>
      <c r="AP402" s="47"/>
    </row>
    <row r="403" spans="1:42" ht="15.75" customHeight="1">
      <c r="A403" s="1"/>
      <c r="B403" s="1"/>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7"/>
      <c r="AK403" s="47"/>
      <c r="AL403" s="47"/>
      <c r="AM403" s="47"/>
      <c r="AN403" s="47"/>
      <c r="AO403" s="47"/>
      <c r="AP403" s="47"/>
    </row>
    <row r="404" spans="1:42" ht="15.75" customHeight="1">
      <c r="A404" s="1"/>
      <c r="B404" s="1"/>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c r="AB404" s="47"/>
      <c r="AC404" s="47"/>
      <c r="AD404" s="47"/>
      <c r="AE404" s="47"/>
      <c r="AF404" s="47"/>
      <c r="AG404" s="47"/>
      <c r="AH404" s="47"/>
      <c r="AI404" s="47"/>
      <c r="AJ404" s="47"/>
      <c r="AK404" s="47"/>
      <c r="AL404" s="47"/>
      <c r="AM404" s="47"/>
      <c r="AN404" s="47"/>
      <c r="AO404" s="47"/>
      <c r="AP404" s="47"/>
    </row>
    <row r="405" spans="1:42" ht="15.75" customHeight="1">
      <c r="A405" s="1"/>
      <c r="B405" s="1"/>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c r="AB405" s="47"/>
      <c r="AC405" s="47"/>
      <c r="AD405" s="47"/>
      <c r="AE405" s="47"/>
      <c r="AF405" s="47"/>
      <c r="AG405" s="47"/>
      <c r="AH405" s="47"/>
      <c r="AI405" s="47"/>
      <c r="AJ405" s="47"/>
      <c r="AK405" s="47"/>
      <c r="AL405" s="47"/>
      <c r="AM405" s="47"/>
      <c r="AN405" s="47"/>
      <c r="AO405" s="47"/>
      <c r="AP405" s="47"/>
    </row>
    <row r="406" spans="1:42" ht="15.75" customHeight="1">
      <c r="A406" s="1"/>
      <c r="B406" s="1"/>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7"/>
      <c r="AK406" s="47"/>
      <c r="AL406" s="47"/>
      <c r="AM406" s="47"/>
      <c r="AN406" s="47"/>
      <c r="AO406" s="47"/>
      <c r="AP406" s="47"/>
    </row>
    <row r="407" spans="1:42" ht="15.75" customHeight="1">
      <c r="A407" s="1"/>
      <c r="B407" s="1"/>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7"/>
      <c r="AK407" s="47"/>
      <c r="AL407" s="47"/>
      <c r="AM407" s="47"/>
      <c r="AN407" s="47"/>
      <c r="AO407" s="47"/>
      <c r="AP407" s="47"/>
    </row>
    <row r="408" spans="1:42" ht="15.75" customHeight="1">
      <c r="A408" s="1"/>
      <c r="B408" s="1"/>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c r="AB408" s="47"/>
      <c r="AC408" s="47"/>
      <c r="AD408" s="47"/>
      <c r="AE408" s="47"/>
      <c r="AF408" s="47"/>
      <c r="AG408" s="47"/>
      <c r="AH408" s="47"/>
      <c r="AI408" s="47"/>
      <c r="AJ408" s="47"/>
      <c r="AK408" s="47"/>
      <c r="AL408" s="47"/>
      <c r="AM408" s="47"/>
      <c r="AN408" s="47"/>
      <c r="AO408" s="47"/>
      <c r="AP408" s="47"/>
    </row>
    <row r="409" spans="1:42" ht="15.75" customHeight="1">
      <c r="A409" s="1"/>
      <c r="B409" s="1"/>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c r="AB409" s="47"/>
      <c r="AC409" s="47"/>
      <c r="AD409" s="47"/>
      <c r="AE409" s="47"/>
      <c r="AF409" s="47"/>
      <c r="AG409" s="47"/>
      <c r="AH409" s="47"/>
      <c r="AI409" s="47"/>
      <c r="AJ409" s="47"/>
      <c r="AK409" s="47"/>
      <c r="AL409" s="47"/>
      <c r="AM409" s="47"/>
      <c r="AN409" s="47"/>
      <c r="AO409" s="47"/>
      <c r="AP409" s="47"/>
    </row>
    <row r="410" spans="1:42" ht="15.75" customHeight="1">
      <c r="A410" s="1"/>
      <c r="B410" s="1"/>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c r="AB410" s="47"/>
      <c r="AC410" s="47"/>
      <c r="AD410" s="47"/>
      <c r="AE410" s="47"/>
      <c r="AF410" s="47"/>
      <c r="AG410" s="47"/>
      <c r="AH410" s="47"/>
      <c r="AI410" s="47"/>
      <c r="AJ410" s="47"/>
      <c r="AK410" s="47"/>
      <c r="AL410" s="47"/>
      <c r="AM410" s="47"/>
      <c r="AN410" s="47"/>
      <c r="AO410" s="47"/>
      <c r="AP410" s="47"/>
    </row>
    <row r="411" spans="1:42" ht="15.75" customHeight="1">
      <c r="A411" s="1"/>
      <c r="B411" s="1"/>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c r="AB411" s="47"/>
      <c r="AC411" s="47"/>
      <c r="AD411" s="47"/>
      <c r="AE411" s="47"/>
      <c r="AF411" s="47"/>
      <c r="AG411" s="47"/>
      <c r="AH411" s="47"/>
      <c r="AI411" s="47"/>
      <c r="AJ411" s="47"/>
      <c r="AK411" s="47"/>
      <c r="AL411" s="47"/>
      <c r="AM411" s="47"/>
      <c r="AN411" s="47"/>
      <c r="AO411" s="47"/>
      <c r="AP411" s="47"/>
    </row>
    <row r="412" spans="1:42" ht="15.75" customHeight="1">
      <c r="A412" s="1"/>
      <c r="B412" s="1"/>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c r="AB412" s="47"/>
      <c r="AC412" s="47"/>
      <c r="AD412" s="47"/>
      <c r="AE412" s="47"/>
      <c r="AF412" s="47"/>
      <c r="AG412" s="47"/>
      <c r="AH412" s="47"/>
      <c r="AI412" s="47"/>
      <c r="AJ412" s="47"/>
      <c r="AK412" s="47"/>
      <c r="AL412" s="47"/>
      <c r="AM412" s="47"/>
      <c r="AN412" s="47"/>
      <c r="AO412" s="47"/>
      <c r="AP412" s="47"/>
    </row>
    <row r="413" spans="1:42" ht="15.75" customHeight="1">
      <c r="A413" s="1"/>
      <c r="B413" s="1"/>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c r="AB413" s="47"/>
      <c r="AC413" s="47"/>
      <c r="AD413" s="47"/>
      <c r="AE413" s="47"/>
      <c r="AF413" s="47"/>
      <c r="AG413" s="47"/>
      <c r="AH413" s="47"/>
      <c r="AI413" s="47"/>
      <c r="AJ413" s="47"/>
      <c r="AK413" s="47"/>
      <c r="AL413" s="47"/>
      <c r="AM413" s="47"/>
      <c r="AN413" s="47"/>
      <c r="AO413" s="47"/>
      <c r="AP413" s="47"/>
    </row>
    <row r="414" spans="1:42" ht="15.75" customHeight="1">
      <c r="A414" s="1"/>
      <c r="B414" s="1"/>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c r="AB414" s="47"/>
      <c r="AC414" s="47"/>
      <c r="AD414" s="47"/>
      <c r="AE414" s="47"/>
      <c r="AF414" s="47"/>
      <c r="AG414" s="47"/>
      <c r="AH414" s="47"/>
      <c r="AI414" s="47"/>
      <c r="AJ414" s="47"/>
      <c r="AK414" s="47"/>
      <c r="AL414" s="47"/>
      <c r="AM414" s="47"/>
      <c r="AN414" s="47"/>
      <c r="AO414" s="47"/>
      <c r="AP414" s="47"/>
    </row>
    <row r="415" spans="1:42" ht="15.75" customHeight="1">
      <c r="A415" s="1"/>
      <c r="B415" s="1"/>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c r="AB415" s="47"/>
      <c r="AC415" s="47"/>
      <c r="AD415" s="47"/>
      <c r="AE415" s="47"/>
      <c r="AF415" s="47"/>
      <c r="AG415" s="47"/>
      <c r="AH415" s="47"/>
      <c r="AI415" s="47"/>
      <c r="AJ415" s="47"/>
      <c r="AK415" s="47"/>
      <c r="AL415" s="47"/>
      <c r="AM415" s="47"/>
      <c r="AN415" s="47"/>
      <c r="AO415" s="47"/>
      <c r="AP415" s="47"/>
    </row>
    <row r="416" spans="1:42" ht="15.75" customHeight="1">
      <c r="A416" s="1"/>
      <c r="B416" s="1"/>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7"/>
      <c r="AK416" s="47"/>
      <c r="AL416" s="47"/>
      <c r="AM416" s="47"/>
      <c r="AN416" s="47"/>
      <c r="AO416" s="47"/>
      <c r="AP416" s="47"/>
    </row>
    <row r="417" spans="1:42" ht="15.75" customHeight="1">
      <c r="A417" s="1"/>
      <c r="B417" s="1"/>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c r="AB417" s="47"/>
      <c r="AC417" s="47"/>
      <c r="AD417" s="47"/>
      <c r="AE417" s="47"/>
      <c r="AF417" s="47"/>
      <c r="AG417" s="47"/>
      <c r="AH417" s="47"/>
      <c r="AI417" s="47"/>
      <c r="AJ417" s="47"/>
      <c r="AK417" s="47"/>
      <c r="AL417" s="47"/>
      <c r="AM417" s="47"/>
      <c r="AN417" s="47"/>
      <c r="AO417" s="47"/>
      <c r="AP417" s="47"/>
    </row>
    <row r="418" spans="1:42" ht="15.75" customHeight="1">
      <c r="A418" s="1"/>
      <c r="B418" s="1"/>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7"/>
      <c r="AK418" s="47"/>
      <c r="AL418" s="47"/>
      <c r="AM418" s="47"/>
      <c r="AN418" s="47"/>
      <c r="AO418" s="47"/>
      <c r="AP418" s="47"/>
    </row>
    <row r="419" spans="1:42" ht="15.75" customHeight="1">
      <c r="A419" s="1"/>
      <c r="B419" s="1"/>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c r="AB419" s="47"/>
      <c r="AC419" s="47"/>
      <c r="AD419" s="47"/>
      <c r="AE419" s="47"/>
      <c r="AF419" s="47"/>
      <c r="AG419" s="47"/>
      <c r="AH419" s="47"/>
      <c r="AI419" s="47"/>
      <c r="AJ419" s="47"/>
      <c r="AK419" s="47"/>
      <c r="AL419" s="47"/>
      <c r="AM419" s="47"/>
      <c r="AN419" s="47"/>
      <c r="AO419" s="47"/>
      <c r="AP419" s="47"/>
    </row>
    <row r="420" spans="1:42" ht="15.75" customHeight="1">
      <c r="A420" s="1"/>
      <c r="B420" s="1"/>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c r="AB420" s="47"/>
      <c r="AC420" s="47"/>
      <c r="AD420" s="47"/>
      <c r="AE420" s="47"/>
      <c r="AF420" s="47"/>
      <c r="AG420" s="47"/>
      <c r="AH420" s="47"/>
      <c r="AI420" s="47"/>
      <c r="AJ420" s="47"/>
      <c r="AK420" s="47"/>
      <c r="AL420" s="47"/>
      <c r="AM420" s="47"/>
      <c r="AN420" s="47"/>
      <c r="AO420" s="47"/>
      <c r="AP420" s="47"/>
    </row>
    <row r="421" spans="1:42" ht="15.75" customHeight="1">
      <c r="A421" s="1"/>
      <c r="B421" s="1"/>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c r="AB421" s="47"/>
      <c r="AC421" s="47"/>
      <c r="AD421" s="47"/>
      <c r="AE421" s="47"/>
      <c r="AF421" s="47"/>
      <c r="AG421" s="47"/>
      <c r="AH421" s="47"/>
      <c r="AI421" s="47"/>
      <c r="AJ421" s="47"/>
      <c r="AK421" s="47"/>
      <c r="AL421" s="47"/>
      <c r="AM421" s="47"/>
      <c r="AN421" s="47"/>
      <c r="AO421" s="47"/>
      <c r="AP421" s="47"/>
    </row>
    <row r="422" spans="1:42" ht="15.75" customHeight="1">
      <c r="A422" s="1"/>
      <c r="B422" s="1"/>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c r="AB422" s="47"/>
      <c r="AC422" s="47"/>
      <c r="AD422" s="47"/>
      <c r="AE422" s="47"/>
      <c r="AF422" s="47"/>
      <c r="AG422" s="47"/>
      <c r="AH422" s="47"/>
      <c r="AI422" s="47"/>
      <c r="AJ422" s="47"/>
      <c r="AK422" s="47"/>
      <c r="AL422" s="47"/>
      <c r="AM422" s="47"/>
      <c r="AN422" s="47"/>
      <c r="AO422" s="47"/>
      <c r="AP422" s="47"/>
    </row>
    <row r="423" spans="1:42" ht="15.75" customHeight="1">
      <c r="A423" s="1"/>
      <c r="B423" s="1"/>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c r="AB423" s="47"/>
      <c r="AC423" s="47"/>
      <c r="AD423" s="47"/>
      <c r="AE423" s="47"/>
      <c r="AF423" s="47"/>
      <c r="AG423" s="47"/>
      <c r="AH423" s="47"/>
      <c r="AI423" s="47"/>
      <c r="AJ423" s="47"/>
      <c r="AK423" s="47"/>
      <c r="AL423" s="47"/>
      <c r="AM423" s="47"/>
      <c r="AN423" s="47"/>
      <c r="AO423" s="47"/>
      <c r="AP423" s="47"/>
    </row>
    <row r="424" spans="1:42" ht="15.75" customHeight="1">
      <c r="A424" s="1"/>
      <c r="B424" s="1"/>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c r="AB424" s="47"/>
      <c r="AC424" s="47"/>
      <c r="AD424" s="47"/>
      <c r="AE424" s="47"/>
      <c r="AF424" s="47"/>
      <c r="AG424" s="47"/>
      <c r="AH424" s="47"/>
      <c r="AI424" s="47"/>
      <c r="AJ424" s="47"/>
      <c r="AK424" s="47"/>
      <c r="AL424" s="47"/>
      <c r="AM424" s="47"/>
      <c r="AN424" s="47"/>
      <c r="AO424" s="47"/>
      <c r="AP424" s="47"/>
    </row>
    <row r="425" spans="1:42" ht="15.75" customHeight="1">
      <c r="A425" s="1"/>
      <c r="B425" s="1"/>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c r="AB425" s="47"/>
      <c r="AC425" s="47"/>
      <c r="AD425" s="47"/>
      <c r="AE425" s="47"/>
      <c r="AF425" s="47"/>
      <c r="AG425" s="47"/>
      <c r="AH425" s="47"/>
      <c r="AI425" s="47"/>
      <c r="AJ425" s="47"/>
      <c r="AK425" s="47"/>
      <c r="AL425" s="47"/>
      <c r="AM425" s="47"/>
      <c r="AN425" s="47"/>
      <c r="AO425" s="47"/>
      <c r="AP425" s="47"/>
    </row>
    <row r="426" spans="1:42" ht="15.75" customHeight="1">
      <c r="A426" s="1"/>
      <c r="B426" s="1"/>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c r="AB426" s="47"/>
      <c r="AC426" s="47"/>
      <c r="AD426" s="47"/>
      <c r="AE426" s="47"/>
      <c r="AF426" s="47"/>
      <c r="AG426" s="47"/>
      <c r="AH426" s="47"/>
      <c r="AI426" s="47"/>
      <c r="AJ426" s="47"/>
      <c r="AK426" s="47"/>
      <c r="AL426" s="47"/>
      <c r="AM426" s="47"/>
      <c r="AN426" s="47"/>
      <c r="AO426" s="47"/>
      <c r="AP426" s="47"/>
    </row>
    <row r="427" spans="1:42" ht="15.75" customHeight="1">
      <c r="A427" s="1"/>
      <c r="B427" s="1"/>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c r="AB427" s="47"/>
      <c r="AC427" s="47"/>
      <c r="AD427" s="47"/>
      <c r="AE427" s="47"/>
      <c r="AF427" s="47"/>
      <c r="AG427" s="47"/>
      <c r="AH427" s="47"/>
      <c r="AI427" s="47"/>
      <c r="AJ427" s="47"/>
      <c r="AK427" s="47"/>
      <c r="AL427" s="47"/>
      <c r="AM427" s="47"/>
      <c r="AN427" s="47"/>
      <c r="AO427" s="47"/>
      <c r="AP427" s="47"/>
    </row>
    <row r="428" spans="1:42" ht="15.75" customHeight="1">
      <c r="A428" s="1"/>
      <c r="B428" s="1"/>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c r="AB428" s="47"/>
      <c r="AC428" s="47"/>
      <c r="AD428" s="47"/>
      <c r="AE428" s="47"/>
      <c r="AF428" s="47"/>
      <c r="AG428" s="47"/>
      <c r="AH428" s="47"/>
      <c r="AI428" s="47"/>
      <c r="AJ428" s="47"/>
      <c r="AK428" s="47"/>
      <c r="AL428" s="47"/>
      <c r="AM428" s="47"/>
      <c r="AN428" s="47"/>
      <c r="AO428" s="47"/>
      <c r="AP428" s="47"/>
    </row>
    <row r="429" spans="1:42" ht="15.75" customHeight="1">
      <c r="A429" s="1"/>
      <c r="B429" s="1"/>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c r="AB429" s="47"/>
      <c r="AC429" s="47"/>
      <c r="AD429" s="47"/>
      <c r="AE429" s="47"/>
      <c r="AF429" s="47"/>
      <c r="AG429" s="47"/>
      <c r="AH429" s="47"/>
      <c r="AI429" s="47"/>
      <c r="AJ429" s="47"/>
      <c r="AK429" s="47"/>
      <c r="AL429" s="47"/>
      <c r="AM429" s="47"/>
      <c r="AN429" s="47"/>
      <c r="AO429" s="47"/>
      <c r="AP429" s="47"/>
    </row>
    <row r="430" spans="1:42" ht="15.75" customHeight="1">
      <c r="A430" s="1"/>
      <c r="B430" s="1"/>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c r="AB430" s="47"/>
      <c r="AC430" s="47"/>
      <c r="AD430" s="47"/>
      <c r="AE430" s="47"/>
      <c r="AF430" s="47"/>
      <c r="AG430" s="47"/>
      <c r="AH430" s="47"/>
      <c r="AI430" s="47"/>
      <c r="AJ430" s="47"/>
      <c r="AK430" s="47"/>
      <c r="AL430" s="47"/>
      <c r="AM430" s="47"/>
      <c r="AN430" s="47"/>
      <c r="AO430" s="47"/>
      <c r="AP430" s="47"/>
    </row>
    <row r="431" spans="1:42" ht="15.75" customHeight="1">
      <c r="A431" s="1"/>
      <c r="B431" s="1"/>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c r="AB431" s="47"/>
      <c r="AC431" s="47"/>
      <c r="AD431" s="47"/>
      <c r="AE431" s="47"/>
      <c r="AF431" s="47"/>
      <c r="AG431" s="47"/>
      <c r="AH431" s="47"/>
      <c r="AI431" s="47"/>
      <c r="AJ431" s="47"/>
      <c r="AK431" s="47"/>
      <c r="AL431" s="47"/>
      <c r="AM431" s="47"/>
      <c r="AN431" s="47"/>
      <c r="AO431" s="47"/>
      <c r="AP431" s="47"/>
    </row>
    <row r="432" spans="1:42" ht="15.75" customHeight="1">
      <c r="A432" s="1"/>
      <c r="B432" s="1"/>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c r="AB432" s="47"/>
      <c r="AC432" s="47"/>
      <c r="AD432" s="47"/>
      <c r="AE432" s="47"/>
      <c r="AF432" s="47"/>
      <c r="AG432" s="47"/>
      <c r="AH432" s="47"/>
      <c r="AI432" s="47"/>
      <c r="AJ432" s="47"/>
      <c r="AK432" s="47"/>
      <c r="AL432" s="47"/>
      <c r="AM432" s="47"/>
      <c r="AN432" s="47"/>
      <c r="AO432" s="47"/>
      <c r="AP432" s="47"/>
    </row>
    <row r="433" spans="1:42" ht="15.75" customHeight="1">
      <c r="A433" s="1"/>
      <c r="B433" s="1"/>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c r="AB433" s="47"/>
      <c r="AC433" s="47"/>
      <c r="AD433" s="47"/>
      <c r="AE433" s="47"/>
      <c r="AF433" s="47"/>
      <c r="AG433" s="47"/>
      <c r="AH433" s="47"/>
      <c r="AI433" s="47"/>
      <c r="AJ433" s="47"/>
      <c r="AK433" s="47"/>
      <c r="AL433" s="47"/>
      <c r="AM433" s="47"/>
      <c r="AN433" s="47"/>
      <c r="AO433" s="47"/>
      <c r="AP433" s="47"/>
    </row>
    <row r="434" spans="1:42" ht="15.75" customHeight="1">
      <c r="A434" s="1"/>
      <c r="B434" s="1"/>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c r="AB434" s="47"/>
      <c r="AC434" s="47"/>
      <c r="AD434" s="47"/>
      <c r="AE434" s="47"/>
      <c r="AF434" s="47"/>
      <c r="AG434" s="47"/>
      <c r="AH434" s="47"/>
      <c r="AI434" s="47"/>
      <c r="AJ434" s="47"/>
      <c r="AK434" s="47"/>
      <c r="AL434" s="47"/>
      <c r="AM434" s="47"/>
      <c r="AN434" s="47"/>
      <c r="AO434" s="47"/>
      <c r="AP434" s="47"/>
    </row>
    <row r="435" spans="1:42" ht="15.75" customHeight="1">
      <c r="A435" s="1"/>
      <c r="B435" s="1"/>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7"/>
      <c r="AK435" s="47"/>
      <c r="AL435" s="47"/>
      <c r="AM435" s="47"/>
      <c r="AN435" s="47"/>
      <c r="AO435" s="47"/>
      <c r="AP435" s="47"/>
    </row>
    <row r="436" spans="1:42" ht="15.75" customHeight="1">
      <c r="A436" s="1"/>
      <c r="B436" s="1"/>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7"/>
      <c r="AK436" s="47"/>
      <c r="AL436" s="47"/>
      <c r="AM436" s="47"/>
      <c r="AN436" s="47"/>
      <c r="AO436" s="47"/>
      <c r="AP436" s="47"/>
    </row>
    <row r="437" spans="1:42" ht="15.75" customHeight="1">
      <c r="A437" s="1"/>
      <c r="B437" s="1"/>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c r="AB437" s="47"/>
      <c r="AC437" s="47"/>
      <c r="AD437" s="47"/>
      <c r="AE437" s="47"/>
      <c r="AF437" s="47"/>
      <c r="AG437" s="47"/>
      <c r="AH437" s="47"/>
      <c r="AI437" s="47"/>
      <c r="AJ437" s="47"/>
      <c r="AK437" s="47"/>
      <c r="AL437" s="47"/>
      <c r="AM437" s="47"/>
      <c r="AN437" s="47"/>
      <c r="AO437" s="47"/>
      <c r="AP437" s="47"/>
    </row>
    <row r="438" spans="1:42" ht="15.75" customHeight="1">
      <c r="A438" s="1"/>
      <c r="B438" s="1"/>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c r="AB438" s="47"/>
      <c r="AC438" s="47"/>
      <c r="AD438" s="47"/>
      <c r="AE438" s="47"/>
      <c r="AF438" s="47"/>
      <c r="AG438" s="47"/>
      <c r="AH438" s="47"/>
      <c r="AI438" s="47"/>
      <c r="AJ438" s="47"/>
      <c r="AK438" s="47"/>
      <c r="AL438" s="47"/>
      <c r="AM438" s="47"/>
      <c r="AN438" s="47"/>
      <c r="AO438" s="47"/>
      <c r="AP438" s="47"/>
    </row>
    <row r="439" spans="1:42" ht="15.75" customHeight="1">
      <c r="A439" s="1"/>
      <c r="B439" s="1"/>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c r="AB439" s="47"/>
      <c r="AC439" s="47"/>
      <c r="AD439" s="47"/>
      <c r="AE439" s="47"/>
      <c r="AF439" s="47"/>
      <c r="AG439" s="47"/>
      <c r="AH439" s="47"/>
      <c r="AI439" s="47"/>
      <c r="AJ439" s="47"/>
      <c r="AK439" s="47"/>
      <c r="AL439" s="47"/>
      <c r="AM439" s="47"/>
      <c r="AN439" s="47"/>
      <c r="AO439" s="47"/>
      <c r="AP439" s="47"/>
    </row>
    <row r="440" spans="1:42" ht="15.75" customHeight="1">
      <c r="A440" s="1"/>
      <c r="B440" s="1"/>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c r="AB440" s="47"/>
      <c r="AC440" s="47"/>
      <c r="AD440" s="47"/>
      <c r="AE440" s="47"/>
      <c r="AF440" s="47"/>
      <c r="AG440" s="47"/>
      <c r="AH440" s="47"/>
      <c r="AI440" s="47"/>
      <c r="AJ440" s="47"/>
      <c r="AK440" s="47"/>
      <c r="AL440" s="47"/>
      <c r="AM440" s="47"/>
      <c r="AN440" s="47"/>
      <c r="AO440" s="47"/>
      <c r="AP440" s="47"/>
    </row>
    <row r="441" spans="1:42" ht="15.75" customHeight="1">
      <c r="A441" s="1"/>
      <c r="B441" s="1"/>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c r="AB441" s="47"/>
      <c r="AC441" s="47"/>
      <c r="AD441" s="47"/>
      <c r="AE441" s="47"/>
      <c r="AF441" s="47"/>
      <c r="AG441" s="47"/>
      <c r="AH441" s="47"/>
      <c r="AI441" s="47"/>
      <c r="AJ441" s="47"/>
      <c r="AK441" s="47"/>
      <c r="AL441" s="47"/>
      <c r="AM441" s="47"/>
      <c r="AN441" s="47"/>
      <c r="AO441" s="47"/>
      <c r="AP441" s="47"/>
    </row>
    <row r="442" spans="1:42" ht="15.75" customHeight="1">
      <c r="A442" s="1"/>
      <c r="B442" s="1"/>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c r="AB442" s="47"/>
      <c r="AC442" s="47"/>
      <c r="AD442" s="47"/>
      <c r="AE442" s="47"/>
      <c r="AF442" s="47"/>
      <c r="AG442" s="47"/>
      <c r="AH442" s="47"/>
      <c r="AI442" s="47"/>
      <c r="AJ442" s="47"/>
      <c r="AK442" s="47"/>
      <c r="AL442" s="47"/>
      <c r="AM442" s="47"/>
      <c r="AN442" s="47"/>
      <c r="AO442" s="47"/>
      <c r="AP442" s="47"/>
    </row>
    <row r="443" spans="1:42" ht="15.75" customHeight="1">
      <c r="A443" s="1"/>
      <c r="B443" s="1"/>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c r="AB443" s="47"/>
      <c r="AC443" s="47"/>
      <c r="AD443" s="47"/>
      <c r="AE443" s="47"/>
      <c r="AF443" s="47"/>
      <c r="AG443" s="47"/>
      <c r="AH443" s="47"/>
      <c r="AI443" s="47"/>
      <c r="AJ443" s="47"/>
      <c r="AK443" s="47"/>
      <c r="AL443" s="47"/>
      <c r="AM443" s="47"/>
      <c r="AN443" s="47"/>
      <c r="AO443" s="47"/>
      <c r="AP443" s="47"/>
    </row>
    <row r="444" spans="1:42" ht="15.75" customHeight="1">
      <c r="A444" s="1"/>
      <c r="B444" s="1"/>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c r="AB444" s="47"/>
      <c r="AC444" s="47"/>
      <c r="AD444" s="47"/>
      <c r="AE444" s="47"/>
      <c r="AF444" s="47"/>
      <c r="AG444" s="47"/>
      <c r="AH444" s="47"/>
      <c r="AI444" s="47"/>
      <c r="AJ444" s="47"/>
      <c r="AK444" s="47"/>
      <c r="AL444" s="47"/>
      <c r="AM444" s="47"/>
      <c r="AN444" s="47"/>
      <c r="AO444" s="47"/>
      <c r="AP444" s="47"/>
    </row>
    <row r="445" spans="1:42" ht="15.75" customHeight="1">
      <c r="A445" s="1"/>
      <c r="B445" s="1"/>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c r="AB445" s="47"/>
      <c r="AC445" s="47"/>
      <c r="AD445" s="47"/>
      <c r="AE445" s="47"/>
      <c r="AF445" s="47"/>
      <c r="AG445" s="47"/>
      <c r="AH445" s="47"/>
      <c r="AI445" s="47"/>
      <c r="AJ445" s="47"/>
      <c r="AK445" s="47"/>
      <c r="AL445" s="47"/>
      <c r="AM445" s="47"/>
      <c r="AN445" s="47"/>
      <c r="AO445" s="47"/>
      <c r="AP445" s="47"/>
    </row>
    <row r="446" spans="1:42" ht="15.75" customHeight="1">
      <c r="A446" s="1"/>
      <c r="B446" s="1"/>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c r="AB446" s="47"/>
      <c r="AC446" s="47"/>
      <c r="AD446" s="47"/>
      <c r="AE446" s="47"/>
      <c r="AF446" s="47"/>
      <c r="AG446" s="47"/>
      <c r="AH446" s="47"/>
      <c r="AI446" s="47"/>
      <c r="AJ446" s="47"/>
      <c r="AK446" s="47"/>
      <c r="AL446" s="47"/>
      <c r="AM446" s="47"/>
      <c r="AN446" s="47"/>
      <c r="AO446" s="47"/>
      <c r="AP446" s="47"/>
    </row>
    <row r="447" spans="1:42" ht="15.75" customHeight="1">
      <c r="A447" s="1"/>
      <c r="B447" s="1"/>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c r="AB447" s="47"/>
      <c r="AC447" s="47"/>
      <c r="AD447" s="47"/>
      <c r="AE447" s="47"/>
      <c r="AF447" s="47"/>
      <c r="AG447" s="47"/>
      <c r="AH447" s="47"/>
      <c r="AI447" s="47"/>
      <c r="AJ447" s="47"/>
      <c r="AK447" s="47"/>
      <c r="AL447" s="47"/>
      <c r="AM447" s="47"/>
      <c r="AN447" s="47"/>
      <c r="AO447" s="47"/>
      <c r="AP447" s="47"/>
    </row>
    <row r="448" spans="1:42" ht="15.75" customHeight="1">
      <c r="A448" s="1"/>
      <c r="B448" s="1"/>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c r="AB448" s="47"/>
      <c r="AC448" s="47"/>
      <c r="AD448" s="47"/>
      <c r="AE448" s="47"/>
      <c r="AF448" s="47"/>
      <c r="AG448" s="47"/>
      <c r="AH448" s="47"/>
      <c r="AI448" s="47"/>
      <c r="AJ448" s="47"/>
      <c r="AK448" s="47"/>
      <c r="AL448" s="47"/>
      <c r="AM448" s="47"/>
      <c r="AN448" s="47"/>
      <c r="AO448" s="47"/>
      <c r="AP448" s="47"/>
    </row>
    <row r="449" spans="1:42" ht="15.75" customHeight="1">
      <c r="A449" s="1"/>
      <c r="B449" s="1"/>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c r="AB449" s="47"/>
      <c r="AC449" s="47"/>
      <c r="AD449" s="47"/>
      <c r="AE449" s="47"/>
      <c r="AF449" s="47"/>
      <c r="AG449" s="47"/>
      <c r="AH449" s="47"/>
      <c r="AI449" s="47"/>
      <c r="AJ449" s="47"/>
      <c r="AK449" s="47"/>
      <c r="AL449" s="47"/>
      <c r="AM449" s="47"/>
      <c r="AN449" s="47"/>
      <c r="AO449" s="47"/>
      <c r="AP449" s="47"/>
    </row>
    <row r="450" spans="1:42" ht="15.75" customHeight="1">
      <c r="A450" s="1"/>
      <c r="B450" s="1"/>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c r="AB450" s="47"/>
      <c r="AC450" s="47"/>
      <c r="AD450" s="47"/>
      <c r="AE450" s="47"/>
      <c r="AF450" s="47"/>
      <c r="AG450" s="47"/>
      <c r="AH450" s="47"/>
      <c r="AI450" s="47"/>
      <c r="AJ450" s="47"/>
      <c r="AK450" s="47"/>
      <c r="AL450" s="47"/>
      <c r="AM450" s="47"/>
      <c r="AN450" s="47"/>
      <c r="AO450" s="47"/>
      <c r="AP450" s="47"/>
    </row>
    <row r="451" spans="1:42" ht="15.75" customHeight="1">
      <c r="A451" s="1"/>
      <c r="B451" s="1"/>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c r="AB451" s="47"/>
      <c r="AC451" s="47"/>
      <c r="AD451" s="47"/>
      <c r="AE451" s="47"/>
      <c r="AF451" s="47"/>
      <c r="AG451" s="47"/>
      <c r="AH451" s="47"/>
      <c r="AI451" s="47"/>
      <c r="AJ451" s="47"/>
      <c r="AK451" s="47"/>
      <c r="AL451" s="47"/>
      <c r="AM451" s="47"/>
      <c r="AN451" s="47"/>
      <c r="AO451" s="47"/>
      <c r="AP451" s="47"/>
    </row>
    <row r="452" spans="1:42" ht="15.75" customHeight="1">
      <c r="A452" s="1"/>
      <c r="B452" s="1"/>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c r="AB452" s="47"/>
      <c r="AC452" s="47"/>
      <c r="AD452" s="47"/>
      <c r="AE452" s="47"/>
      <c r="AF452" s="47"/>
      <c r="AG452" s="47"/>
      <c r="AH452" s="47"/>
      <c r="AI452" s="47"/>
      <c r="AJ452" s="47"/>
      <c r="AK452" s="47"/>
      <c r="AL452" s="47"/>
      <c r="AM452" s="47"/>
      <c r="AN452" s="47"/>
      <c r="AO452" s="47"/>
      <c r="AP452" s="47"/>
    </row>
    <row r="453" spans="1:42" ht="15.75" customHeight="1">
      <c r="A453" s="1"/>
      <c r="B453" s="1"/>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c r="AB453" s="47"/>
      <c r="AC453" s="47"/>
      <c r="AD453" s="47"/>
      <c r="AE453" s="47"/>
      <c r="AF453" s="47"/>
      <c r="AG453" s="47"/>
      <c r="AH453" s="47"/>
      <c r="AI453" s="47"/>
      <c r="AJ453" s="47"/>
      <c r="AK453" s="47"/>
      <c r="AL453" s="47"/>
      <c r="AM453" s="47"/>
      <c r="AN453" s="47"/>
      <c r="AO453" s="47"/>
      <c r="AP453" s="47"/>
    </row>
    <row r="454" spans="1:42" ht="15.75" customHeight="1">
      <c r="A454" s="1"/>
      <c r="B454" s="1"/>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c r="AB454" s="47"/>
      <c r="AC454" s="47"/>
      <c r="AD454" s="47"/>
      <c r="AE454" s="47"/>
      <c r="AF454" s="47"/>
      <c r="AG454" s="47"/>
      <c r="AH454" s="47"/>
      <c r="AI454" s="47"/>
      <c r="AJ454" s="47"/>
      <c r="AK454" s="47"/>
      <c r="AL454" s="47"/>
      <c r="AM454" s="47"/>
      <c r="AN454" s="47"/>
      <c r="AO454" s="47"/>
      <c r="AP454" s="47"/>
    </row>
    <row r="455" spans="1:42" ht="15.75" customHeight="1">
      <c r="A455" s="1"/>
      <c r="B455" s="1"/>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c r="AB455" s="47"/>
      <c r="AC455" s="47"/>
      <c r="AD455" s="47"/>
      <c r="AE455" s="47"/>
      <c r="AF455" s="47"/>
      <c r="AG455" s="47"/>
      <c r="AH455" s="47"/>
      <c r="AI455" s="47"/>
      <c r="AJ455" s="47"/>
      <c r="AK455" s="47"/>
      <c r="AL455" s="47"/>
      <c r="AM455" s="47"/>
      <c r="AN455" s="47"/>
      <c r="AO455" s="47"/>
      <c r="AP455" s="47"/>
    </row>
    <row r="456" spans="1:42" ht="15.75" customHeight="1">
      <c r="A456" s="1"/>
      <c r="B456" s="1"/>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c r="AB456" s="47"/>
      <c r="AC456" s="47"/>
      <c r="AD456" s="47"/>
      <c r="AE456" s="47"/>
      <c r="AF456" s="47"/>
      <c r="AG456" s="47"/>
      <c r="AH456" s="47"/>
      <c r="AI456" s="47"/>
      <c r="AJ456" s="47"/>
      <c r="AK456" s="47"/>
      <c r="AL456" s="47"/>
      <c r="AM456" s="47"/>
      <c r="AN456" s="47"/>
      <c r="AO456" s="47"/>
      <c r="AP456" s="47"/>
    </row>
    <row r="457" spans="1:42" ht="15.75" customHeight="1">
      <c r="A457" s="1"/>
      <c r="B457" s="1"/>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c r="AB457" s="47"/>
      <c r="AC457" s="47"/>
      <c r="AD457" s="47"/>
      <c r="AE457" s="47"/>
      <c r="AF457" s="47"/>
      <c r="AG457" s="47"/>
      <c r="AH457" s="47"/>
      <c r="AI457" s="47"/>
      <c r="AJ457" s="47"/>
      <c r="AK457" s="47"/>
      <c r="AL457" s="47"/>
      <c r="AM457" s="47"/>
      <c r="AN457" s="47"/>
      <c r="AO457" s="47"/>
      <c r="AP457" s="47"/>
    </row>
    <row r="458" spans="1:42" ht="15.75" customHeight="1">
      <c r="A458" s="1"/>
      <c r="B458" s="1"/>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c r="AB458" s="47"/>
      <c r="AC458" s="47"/>
      <c r="AD458" s="47"/>
      <c r="AE458" s="47"/>
      <c r="AF458" s="47"/>
      <c r="AG458" s="47"/>
      <c r="AH458" s="47"/>
      <c r="AI458" s="47"/>
      <c r="AJ458" s="47"/>
      <c r="AK458" s="47"/>
      <c r="AL458" s="47"/>
      <c r="AM458" s="47"/>
      <c r="AN458" s="47"/>
      <c r="AO458" s="47"/>
      <c r="AP458" s="47"/>
    </row>
    <row r="459" spans="1:42" ht="15.75" customHeight="1">
      <c r="A459" s="1"/>
      <c r="B459" s="1"/>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c r="AB459" s="47"/>
      <c r="AC459" s="47"/>
      <c r="AD459" s="47"/>
      <c r="AE459" s="47"/>
      <c r="AF459" s="47"/>
      <c r="AG459" s="47"/>
      <c r="AH459" s="47"/>
      <c r="AI459" s="47"/>
      <c r="AJ459" s="47"/>
      <c r="AK459" s="47"/>
      <c r="AL459" s="47"/>
      <c r="AM459" s="47"/>
      <c r="AN459" s="47"/>
      <c r="AO459" s="47"/>
      <c r="AP459" s="47"/>
    </row>
    <row r="460" spans="1:42" ht="15.75" customHeight="1">
      <c r="A460" s="1"/>
      <c r="B460" s="1"/>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c r="AB460" s="47"/>
      <c r="AC460" s="47"/>
      <c r="AD460" s="47"/>
      <c r="AE460" s="47"/>
      <c r="AF460" s="47"/>
      <c r="AG460" s="47"/>
      <c r="AH460" s="47"/>
      <c r="AI460" s="47"/>
      <c r="AJ460" s="47"/>
      <c r="AK460" s="47"/>
      <c r="AL460" s="47"/>
      <c r="AM460" s="47"/>
      <c r="AN460" s="47"/>
      <c r="AO460" s="47"/>
      <c r="AP460" s="47"/>
    </row>
    <row r="461" spans="1:42" ht="15.75" customHeight="1">
      <c r="A461" s="1"/>
      <c r="B461" s="1"/>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c r="AB461" s="47"/>
      <c r="AC461" s="47"/>
      <c r="AD461" s="47"/>
      <c r="AE461" s="47"/>
      <c r="AF461" s="47"/>
      <c r="AG461" s="47"/>
      <c r="AH461" s="47"/>
      <c r="AI461" s="47"/>
      <c r="AJ461" s="47"/>
      <c r="AK461" s="47"/>
      <c r="AL461" s="47"/>
      <c r="AM461" s="47"/>
      <c r="AN461" s="47"/>
      <c r="AO461" s="47"/>
      <c r="AP461" s="47"/>
    </row>
    <row r="462" spans="1:42" ht="15.75" customHeight="1">
      <c r="A462" s="1"/>
      <c r="B462" s="1"/>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c r="AB462" s="47"/>
      <c r="AC462" s="47"/>
      <c r="AD462" s="47"/>
      <c r="AE462" s="47"/>
      <c r="AF462" s="47"/>
      <c r="AG462" s="47"/>
      <c r="AH462" s="47"/>
      <c r="AI462" s="47"/>
      <c r="AJ462" s="47"/>
      <c r="AK462" s="47"/>
      <c r="AL462" s="47"/>
      <c r="AM462" s="47"/>
      <c r="AN462" s="47"/>
      <c r="AO462" s="47"/>
      <c r="AP462" s="47"/>
    </row>
    <row r="463" spans="1:42" ht="15.75" customHeight="1">
      <c r="A463" s="1"/>
      <c r="B463" s="1"/>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c r="AB463" s="47"/>
      <c r="AC463" s="47"/>
      <c r="AD463" s="47"/>
      <c r="AE463" s="47"/>
      <c r="AF463" s="47"/>
      <c r="AG463" s="47"/>
      <c r="AH463" s="47"/>
      <c r="AI463" s="47"/>
      <c r="AJ463" s="47"/>
      <c r="AK463" s="47"/>
      <c r="AL463" s="47"/>
      <c r="AM463" s="47"/>
      <c r="AN463" s="47"/>
      <c r="AO463" s="47"/>
      <c r="AP463" s="47"/>
    </row>
    <row r="464" spans="1:42" ht="15.75" customHeight="1">
      <c r="A464" s="1"/>
      <c r="B464" s="1"/>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c r="AB464" s="47"/>
      <c r="AC464" s="47"/>
      <c r="AD464" s="47"/>
      <c r="AE464" s="47"/>
      <c r="AF464" s="47"/>
      <c r="AG464" s="47"/>
      <c r="AH464" s="47"/>
      <c r="AI464" s="47"/>
      <c r="AJ464" s="47"/>
      <c r="AK464" s="47"/>
      <c r="AL464" s="47"/>
      <c r="AM464" s="47"/>
      <c r="AN464" s="47"/>
      <c r="AO464" s="47"/>
      <c r="AP464" s="47"/>
    </row>
    <row r="465" spans="1:42" ht="15.75" customHeight="1">
      <c r="A465" s="1"/>
      <c r="B465" s="1"/>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c r="AB465" s="47"/>
      <c r="AC465" s="47"/>
      <c r="AD465" s="47"/>
      <c r="AE465" s="47"/>
      <c r="AF465" s="47"/>
      <c r="AG465" s="47"/>
      <c r="AH465" s="47"/>
      <c r="AI465" s="47"/>
      <c r="AJ465" s="47"/>
      <c r="AK465" s="47"/>
      <c r="AL465" s="47"/>
      <c r="AM465" s="47"/>
      <c r="AN465" s="47"/>
      <c r="AO465" s="47"/>
      <c r="AP465" s="47"/>
    </row>
    <row r="466" spans="1:42" ht="15.75" customHeight="1">
      <c r="A466" s="1"/>
      <c r="B466" s="1"/>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c r="AB466" s="47"/>
      <c r="AC466" s="47"/>
      <c r="AD466" s="47"/>
      <c r="AE466" s="47"/>
      <c r="AF466" s="47"/>
      <c r="AG466" s="47"/>
      <c r="AH466" s="47"/>
      <c r="AI466" s="47"/>
      <c r="AJ466" s="47"/>
      <c r="AK466" s="47"/>
      <c r="AL466" s="47"/>
      <c r="AM466" s="47"/>
      <c r="AN466" s="47"/>
      <c r="AO466" s="47"/>
      <c r="AP466" s="47"/>
    </row>
    <row r="467" spans="1:42" ht="15.75" customHeight="1">
      <c r="A467" s="1"/>
      <c r="B467" s="1"/>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c r="AB467" s="47"/>
      <c r="AC467" s="47"/>
      <c r="AD467" s="47"/>
      <c r="AE467" s="47"/>
      <c r="AF467" s="47"/>
      <c r="AG467" s="47"/>
      <c r="AH467" s="47"/>
      <c r="AI467" s="47"/>
      <c r="AJ467" s="47"/>
      <c r="AK467" s="47"/>
      <c r="AL467" s="47"/>
      <c r="AM467" s="47"/>
      <c r="AN467" s="47"/>
      <c r="AO467" s="47"/>
      <c r="AP467" s="47"/>
    </row>
    <row r="468" spans="1:42" ht="15.75" customHeight="1">
      <c r="A468" s="1"/>
      <c r="B468" s="1"/>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c r="AB468" s="47"/>
      <c r="AC468" s="47"/>
      <c r="AD468" s="47"/>
      <c r="AE468" s="47"/>
      <c r="AF468" s="47"/>
      <c r="AG468" s="47"/>
      <c r="AH468" s="47"/>
      <c r="AI468" s="47"/>
      <c r="AJ468" s="47"/>
      <c r="AK468" s="47"/>
      <c r="AL468" s="47"/>
      <c r="AM468" s="47"/>
      <c r="AN468" s="47"/>
      <c r="AO468" s="47"/>
      <c r="AP468" s="47"/>
    </row>
    <row r="469" spans="1:42" ht="15.75" customHeight="1">
      <c r="A469" s="1"/>
      <c r="B469" s="1"/>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c r="AB469" s="47"/>
      <c r="AC469" s="47"/>
      <c r="AD469" s="47"/>
      <c r="AE469" s="47"/>
      <c r="AF469" s="47"/>
      <c r="AG469" s="47"/>
      <c r="AH469" s="47"/>
      <c r="AI469" s="47"/>
      <c r="AJ469" s="47"/>
      <c r="AK469" s="47"/>
      <c r="AL469" s="47"/>
      <c r="AM469" s="47"/>
      <c r="AN469" s="47"/>
      <c r="AO469" s="47"/>
      <c r="AP469" s="47"/>
    </row>
    <row r="470" spans="1:42" ht="15.75" customHeight="1">
      <c r="A470" s="1"/>
      <c r="B470" s="1"/>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c r="AB470" s="47"/>
      <c r="AC470" s="47"/>
      <c r="AD470" s="47"/>
      <c r="AE470" s="47"/>
      <c r="AF470" s="47"/>
      <c r="AG470" s="47"/>
      <c r="AH470" s="47"/>
      <c r="AI470" s="47"/>
      <c r="AJ470" s="47"/>
      <c r="AK470" s="47"/>
      <c r="AL470" s="47"/>
      <c r="AM470" s="47"/>
      <c r="AN470" s="47"/>
      <c r="AO470" s="47"/>
      <c r="AP470" s="47"/>
    </row>
    <row r="471" spans="1:42" ht="15.75" customHeight="1">
      <c r="A471" s="1"/>
      <c r="B471" s="1"/>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c r="AB471" s="47"/>
      <c r="AC471" s="47"/>
      <c r="AD471" s="47"/>
      <c r="AE471" s="47"/>
      <c r="AF471" s="47"/>
      <c r="AG471" s="47"/>
      <c r="AH471" s="47"/>
      <c r="AI471" s="47"/>
      <c r="AJ471" s="47"/>
      <c r="AK471" s="47"/>
      <c r="AL471" s="47"/>
      <c r="AM471" s="47"/>
      <c r="AN471" s="47"/>
      <c r="AO471" s="47"/>
      <c r="AP471" s="47"/>
    </row>
    <row r="472" spans="1:42" ht="15.75" customHeight="1">
      <c r="A472" s="1"/>
      <c r="B472" s="1"/>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c r="AB472" s="47"/>
      <c r="AC472" s="47"/>
      <c r="AD472" s="47"/>
      <c r="AE472" s="47"/>
      <c r="AF472" s="47"/>
      <c r="AG472" s="47"/>
      <c r="AH472" s="47"/>
      <c r="AI472" s="47"/>
      <c r="AJ472" s="47"/>
      <c r="AK472" s="47"/>
      <c r="AL472" s="47"/>
      <c r="AM472" s="47"/>
      <c r="AN472" s="47"/>
      <c r="AO472" s="47"/>
      <c r="AP472" s="47"/>
    </row>
    <row r="473" spans="1:42" ht="15.75" customHeight="1">
      <c r="A473" s="1"/>
      <c r="B473" s="1"/>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c r="AB473" s="47"/>
      <c r="AC473" s="47"/>
      <c r="AD473" s="47"/>
      <c r="AE473" s="47"/>
      <c r="AF473" s="47"/>
      <c r="AG473" s="47"/>
      <c r="AH473" s="47"/>
      <c r="AI473" s="47"/>
      <c r="AJ473" s="47"/>
      <c r="AK473" s="47"/>
      <c r="AL473" s="47"/>
      <c r="AM473" s="47"/>
      <c r="AN473" s="47"/>
      <c r="AO473" s="47"/>
      <c r="AP473" s="47"/>
    </row>
    <row r="474" spans="1:42" ht="15.75" customHeight="1">
      <c r="A474" s="1"/>
      <c r="B474" s="1"/>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c r="AB474" s="47"/>
      <c r="AC474" s="47"/>
      <c r="AD474" s="47"/>
      <c r="AE474" s="47"/>
      <c r="AF474" s="47"/>
      <c r="AG474" s="47"/>
      <c r="AH474" s="47"/>
      <c r="AI474" s="47"/>
      <c r="AJ474" s="47"/>
      <c r="AK474" s="47"/>
      <c r="AL474" s="47"/>
      <c r="AM474" s="47"/>
      <c r="AN474" s="47"/>
      <c r="AO474" s="47"/>
      <c r="AP474" s="47"/>
    </row>
    <row r="475" spans="1:42" ht="15.75" customHeight="1">
      <c r="A475" s="1"/>
      <c r="B475" s="1"/>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c r="AB475" s="47"/>
      <c r="AC475" s="47"/>
      <c r="AD475" s="47"/>
      <c r="AE475" s="47"/>
      <c r="AF475" s="47"/>
      <c r="AG475" s="47"/>
      <c r="AH475" s="47"/>
      <c r="AI475" s="47"/>
      <c r="AJ475" s="47"/>
      <c r="AK475" s="47"/>
      <c r="AL475" s="47"/>
      <c r="AM475" s="47"/>
      <c r="AN475" s="47"/>
      <c r="AO475" s="47"/>
      <c r="AP475" s="47"/>
    </row>
    <row r="476" spans="1:42" ht="15.75" customHeight="1">
      <c r="A476" s="1"/>
      <c r="B476" s="1"/>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c r="AB476" s="47"/>
      <c r="AC476" s="47"/>
      <c r="AD476" s="47"/>
      <c r="AE476" s="47"/>
      <c r="AF476" s="47"/>
      <c r="AG476" s="47"/>
      <c r="AH476" s="47"/>
      <c r="AI476" s="47"/>
      <c r="AJ476" s="47"/>
      <c r="AK476" s="47"/>
      <c r="AL476" s="47"/>
      <c r="AM476" s="47"/>
      <c r="AN476" s="47"/>
      <c r="AO476" s="47"/>
      <c r="AP476" s="47"/>
    </row>
    <row r="477" spans="1:42" ht="15.75" customHeight="1">
      <c r="A477" s="1"/>
      <c r="B477" s="1"/>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c r="AB477" s="47"/>
      <c r="AC477" s="47"/>
      <c r="AD477" s="47"/>
      <c r="AE477" s="47"/>
      <c r="AF477" s="47"/>
      <c r="AG477" s="47"/>
      <c r="AH477" s="47"/>
      <c r="AI477" s="47"/>
      <c r="AJ477" s="47"/>
      <c r="AK477" s="47"/>
      <c r="AL477" s="47"/>
      <c r="AM477" s="47"/>
      <c r="AN477" s="47"/>
      <c r="AO477" s="47"/>
      <c r="AP477" s="47"/>
    </row>
    <row r="478" spans="1:42" ht="15.75" customHeight="1">
      <c r="A478" s="1"/>
      <c r="B478" s="1"/>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c r="AB478" s="47"/>
      <c r="AC478" s="47"/>
      <c r="AD478" s="47"/>
      <c r="AE478" s="47"/>
      <c r="AF478" s="47"/>
      <c r="AG478" s="47"/>
      <c r="AH478" s="47"/>
      <c r="AI478" s="47"/>
      <c r="AJ478" s="47"/>
      <c r="AK478" s="47"/>
      <c r="AL478" s="47"/>
      <c r="AM478" s="47"/>
      <c r="AN478" s="47"/>
      <c r="AO478" s="47"/>
      <c r="AP478" s="47"/>
    </row>
    <row r="479" spans="1:42" ht="15.75" customHeight="1">
      <c r="A479" s="1"/>
      <c r="B479" s="1"/>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c r="AB479" s="47"/>
      <c r="AC479" s="47"/>
      <c r="AD479" s="47"/>
      <c r="AE479" s="47"/>
      <c r="AF479" s="47"/>
      <c r="AG479" s="47"/>
      <c r="AH479" s="47"/>
      <c r="AI479" s="47"/>
      <c r="AJ479" s="47"/>
      <c r="AK479" s="47"/>
      <c r="AL479" s="47"/>
      <c r="AM479" s="47"/>
      <c r="AN479" s="47"/>
      <c r="AO479" s="47"/>
      <c r="AP479" s="47"/>
    </row>
    <row r="480" spans="1:42" ht="15.75" customHeight="1">
      <c r="A480" s="1"/>
      <c r="B480" s="1"/>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c r="AB480" s="47"/>
      <c r="AC480" s="47"/>
      <c r="AD480" s="47"/>
      <c r="AE480" s="47"/>
      <c r="AF480" s="47"/>
      <c r="AG480" s="47"/>
      <c r="AH480" s="47"/>
      <c r="AI480" s="47"/>
      <c r="AJ480" s="47"/>
      <c r="AK480" s="47"/>
      <c r="AL480" s="47"/>
      <c r="AM480" s="47"/>
      <c r="AN480" s="47"/>
      <c r="AO480" s="47"/>
      <c r="AP480" s="47"/>
    </row>
    <row r="481" spans="1:42" ht="15.75" customHeight="1">
      <c r="A481" s="1"/>
      <c r="B481" s="1"/>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c r="AB481" s="47"/>
      <c r="AC481" s="47"/>
      <c r="AD481" s="47"/>
      <c r="AE481" s="47"/>
      <c r="AF481" s="47"/>
      <c r="AG481" s="47"/>
      <c r="AH481" s="47"/>
      <c r="AI481" s="47"/>
      <c r="AJ481" s="47"/>
      <c r="AK481" s="47"/>
      <c r="AL481" s="47"/>
      <c r="AM481" s="47"/>
      <c r="AN481" s="47"/>
      <c r="AO481" s="47"/>
      <c r="AP481" s="47"/>
    </row>
    <row r="482" spans="1:42" ht="15.75" customHeight="1">
      <c r="A482" s="1"/>
      <c r="B482" s="1"/>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c r="AB482" s="47"/>
      <c r="AC482" s="47"/>
      <c r="AD482" s="47"/>
      <c r="AE482" s="47"/>
      <c r="AF482" s="47"/>
      <c r="AG482" s="47"/>
      <c r="AH482" s="47"/>
      <c r="AI482" s="47"/>
      <c r="AJ482" s="47"/>
      <c r="AK482" s="47"/>
      <c r="AL482" s="47"/>
      <c r="AM482" s="47"/>
      <c r="AN482" s="47"/>
      <c r="AO482" s="47"/>
      <c r="AP482" s="47"/>
    </row>
    <row r="483" spans="1:42" ht="15.75" customHeight="1">
      <c r="A483" s="1"/>
      <c r="B483" s="1"/>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c r="AB483" s="47"/>
      <c r="AC483" s="47"/>
      <c r="AD483" s="47"/>
      <c r="AE483" s="47"/>
      <c r="AF483" s="47"/>
      <c r="AG483" s="47"/>
      <c r="AH483" s="47"/>
      <c r="AI483" s="47"/>
      <c r="AJ483" s="47"/>
      <c r="AK483" s="47"/>
      <c r="AL483" s="47"/>
      <c r="AM483" s="47"/>
      <c r="AN483" s="47"/>
      <c r="AO483" s="47"/>
      <c r="AP483" s="47"/>
    </row>
    <row r="484" spans="1:42" ht="15.75" customHeight="1">
      <c r="A484" s="1"/>
      <c r="B484" s="1"/>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c r="AB484" s="47"/>
      <c r="AC484" s="47"/>
      <c r="AD484" s="47"/>
      <c r="AE484" s="47"/>
      <c r="AF484" s="47"/>
      <c r="AG484" s="47"/>
      <c r="AH484" s="47"/>
      <c r="AI484" s="47"/>
      <c r="AJ484" s="47"/>
      <c r="AK484" s="47"/>
      <c r="AL484" s="47"/>
      <c r="AM484" s="47"/>
      <c r="AN484" s="47"/>
      <c r="AO484" s="47"/>
      <c r="AP484" s="47"/>
    </row>
    <row r="485" spans="1:42" ht="15.75" customHeight="1">
      <c r="A485" s="1"/>
      <c r="B485" s="1"/>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c r="AB485" s="47"/>
      <c r="AC485" s="47"/>
      <c r="AD485" s="47"/>
      <c r="AE485" s="47"/>
      <c r="AF485" s="47"/>
      <c r="AG485" s="47"/>
      <c r="AH485" s="47"/>
      <c r="AI485" s="47"/>
      <c r="AJ485" s="47"/>
      <c r="AK485" s="47"/>
      <c r="AL485" s="47"/>
      <c r="AM485" s="47"/>
      <c r="AN485" s="47"/>
      <c r="AO485" s="47"/>
      <c r="AP485" s="47"/>
    </row>
    <row r="486" spans="1:42" ht="15.75" customHeight="1">
      <c r="A486" s="1"/>
      <c r="B486" s="1"/>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c r="AB486" s="47"/>
      <c r="AC486" s="47"/>
      <c r="AD486" s="47"/>
      <c r="AE486" s="47"/>
      <c r="AF486" s="47"/>
      <c r="AG486" s="47"/>
      <c r="AH486" s="47"/>
      <c r="AI486" s="47"/>
      <c r="AJ486" s="47"/>
      <c r="AK486" s="47"/>
      <c r="AL486" s="47"/>
      <c r="AM486" s="47"/>
      <c r="AN486" s="47"/>
      <c r="AO486" s="47"/>
      <c r="AP486" s="47"/>
    </row>
    <row r="487" spans="1:42" ht="15.75" customHeight="1">
      <c r="A487" s="1"/>
      <c r="B487" s="1"/>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c r="AB487" s="47"/>
      <c r="AC487" s="47"/>
      <c r="AD487" s="47"/>
      <c r="AE487" s="47"/>
      <c r="AF487" s="47"/>
      <c r="AG487" s="47"/>
      <c r="AH487" s="47"/>
      <c r="AI487" s="47"/>
      <c r="AJ487" s="47"/>
      <c r="AK487" s="47"/>
      <c r="AL487" s="47"/>
      <c r="AM487" s="47"/>
      <c r="AN487" s="47"/>
      <c r="AO487" s="47"/>
      <c r="AP487" s="47"/>
    </row>
    <row r="488" spans="1:42" ht="15.75" customHeight="1">
      <c r="A488" s="1"/>
      <c r="B488" s="1"/>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c r="AB488" s="47"/>
      <c r="AC488" s="47"/>
      <c r="AD488" s="47"/>
      <c r="AE488" s="47"/>
      <c r="AF488" s="47"/>
      <c r="AG488" s="47"/>
      <c r="AH488" s="47"/>
      <c r="AI488" s="47"/>
      <c r="AJ488" s="47"/>
      <c r="AK488" s="47"/>
      <c r="AL488" s="47"/>
      <c r="AM488" s="47"/>
      <c r="AN488" s="47"/>
      <c r="AO488" s="47"/>
      <c r="AP488" s="47"/>
    </row>
    <row r="489" spans="1:42" ht="15.75" customHeight="1">
      <c r="A489" s="1"/>
      <c r="B489" s="1"/>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c r="AB489" s="47"/>
      <c r="AC489" s="47"/>
      <c r="AD489" s="47"/>
      <c r="AE489" s="47"/>
      <c r="AF489" s="47"/>
      <c r="AG489" s="47"/>
      <c r="AH489" s="47"/>
      <c r="AI489" s="47"/>
      <c r="AJ489" s="47"/>
      <c r="AK489" s="47"/>
      <c r="AL489" s="47"/>
      <c r="AM489" s="47"/>
      <c r="AN489" s="47"/>
      <c r="AO489" s="47"/>
      <c r="AP489" s="47"/>
    </row>
    <row r="490" spans="1:42" ht="15.75" customHeight="1">
      <c r="A490" s="1"/>
      <c r="B490" s="1"/>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c r="AB490" s="47"/>
      <c r="AC490" s="47"/>
      <c r="AD490" s="47"/>
      <c r="AE490" s="47"/>
      <c r="AF490" s="47"/>
      <c r="AG490" s="47"/>
      <c r="AH490" s="47"/>
      <c r="AI490" s="47"/>
      <c r="AJ490" s="47"/>
      <c r="AK490" s="47"/>
      <c r="AL490" s="47"/>
      <c r="AM490" s="47"/>
      <c r="AN490" s="47"/>
      <c r="AO490" s="47"/>
      <c r="AP490" s="47"/>
    </row>
    <row r="491" spans="1:42" ht="15.75" customHeight="1">
      <c r="A491" s="1"/>
      <c r="B491" s="1"/>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c r="AB491" s="47"/>
      <c r="AC491" s="47"/>
      <c r="AD491" s="47"/>
      <c r="AE491" s="47"/>
      <c r="AF491" s="47"/>
      <c r="AG491" s="47"/>
      <c r="AH491" s="47"/>
      <c r="AI491" s="47"/>
      <c r="AJ491" s="47"/>
      <c r="AK491" s="47"/>
      <c r="AL491" s="47"/>
      <c r="AM491" s="47"/>
      <c r="AN491" s="47"/>
      <c r="AO491" s="47"/>
      <c r="AP491" s="47"/>
    </row>
    <row r="492" spans="1:42" ht="15.75" customHeight="1">
      <c r="A492" s="1"/>
      <c r="B492" s="1"/>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c r="AB492" s="47"/>
      <c r="AC492" s="47"/>
      <c r="AD492" s="47"/>
      <c r="AE492" s="47"/>
      <c r="AF492" s="47"/>
      <c r="AG492" s="47"/>
      <c r="AH492" s="47"/>
      <c r="AI492" s="47"/>
      <c r="AJ492" s="47"/>
      <c r="AK492" s="47"/>
      <c r="AL492" s="47"/>
      <c r="AM492" s="47"/>
      <c r="AN492" s="47"/>
      <c r="AO492" s="47"/>
      <c r="AP492" s="47"/>
    </row>
    <row r="493" spans="1:42" ht="15.75" customHeight="1">
      <c r="A493" s="1"/>
      <c r="B493" s="1"/>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c r="AB493" s="47"/>
      <c r="AC493" s="47"/>
      <c r="AD493" s="47"/>
      <c r="AE493" s="47"/>
      <c r="AF493" s="47"/>
      <c r="AG493" s="47"/>
      <c r="AH493" s="47"/>
      <c r="AI493" s="47"/>
      <c r="AJ493" s="47"/>
      <c r="AK493" s="47"/>
      <c r="AL493" s="47"/>
      <c r="AM493" s="47"/>
      <c r="AN493" s="47"/>
      <c r="AO493" s="47"/>
      <c r="AP493" s="47"/>
    </row>
    <row r="494" spans="1:42" ht="15.75" customHeight="1">
      <c r="A494" s="1"/>
      <c r="B494" s="1"/>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c r="AB494" s="47"/>
      <c r="AC494" s="47"/>
      <c r="AD494" s="47"/>
      <c r="AE494" s="47"/>
      <c r="AF494" s="47"/>
      <c r="AG494" s="47"/>
      <c r="AH494" s="47"/>
      <c r="AI494" s="47"/>
      <c r="AJ494" s="47"/>
      <c r="AK494" s="47"/>
      <c r="AL494" s="47"/>
      <c r="AM494" s="47"/>
      <c r="AN494" s="47"/>
      <c r="AO494" s="47"/>
      <c r="AP494" s="47"/>
    </row>
    <row r="495" spans="1:42" ht="15.75" customHeight="1">
      <c r="A495" s="1"/>
      <c r="B495" s="1"/>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c r="AB495" s="47"/>
      <c r="AC495" s="47"/>
      <c r="AD495" s="47"/>
      <c r="AE495" s="47"/>
      <c r="AF495" s="47"/>
      <c r="AG495" s="47"/>
      <c r="AH495" s="47"/>
      <c r="AI495" s="47"/>
      <c r="AJ495" s="47"/>
      <c r="AK495" s="47"/>
      <c r="AL495" s="47"/>
      <c r="AM495" s="47"/>
      <c r="AN495" s="47"/>
      <c r="AO495" s="47"/>
      <c r="AP495" s="47"/>
    </row>
    <row r="496" spans="1:42" ht="15.75" customHeight="1">
      <c r="A496" s="1"/>
      <c r="B496" s="1"/>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c r="AB496" s="47"/>
      <c r="AC496" s="47"/>
      <c r="AD496" s="47"/>
      <c r="AE496" s="47"/>
      <c r="AF496" s="47"/>
      <c r="AG496" s="47"/>
      <c r="AH496" s="47"/>
      <c r="AI496" s="47"/>
      <c r="AJ496" s="47"/>
      <c r="AK496" s="47"/>
      <c r="AL496" s="47"/>
      <c r="AM496" s="47"/>
      <c r="AN496" s="47"/>
      <c r="AO496" s="47"/>
      <c r="AP496" s="47"/>
    </row>
    <row r="497" spans="1:42" ht="15.75" customHeight="1">
      <c r="A497" s="1"/>
      <c r="B497" s="1"/>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c r="AB497" s="47"/>
      <c r="AC497" s="47"/>
      <c r="AD497" s="47"/>
      <c r="AE497" s="47"/>
      <c r="AF497" s="47"/>
      <c r="AG497" s="47"/>
      <c r="AH497" s="47"/>
      <c r="AI497" s="47"/>
      <c r="AJ497" s="47"/>
      <c r="AK497" s="47"/>
      <c r="AL497" s="47"/>
      <c r="AM497" s="47"/>
      <c r="AN497" s="47"/>
      <c r="AO497" s="47"/>
      <c r="AP497" s="47"/>
    </row>
    <row r="498" spans="1:42" ht="15.75" customHeight="1">
      <c r="A498" s="1"/>
      <c r="B498" s="1"/>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c r="AB498" s="47"/>
      <c r="AC498" s="47"/>
      <c r="AD498" s="47"/>
      <c r="AE498" s="47"/>
      <c r="AF498" s="47"/>
      <c r="AG498" s="47"/>
      <c r="AH498" s="47"/>
      <c r="AI498" s="47"/>
      <c r="AJ498" s="47"/>
      <c r="AK498" s="47"/>
      <c r="AL498" s="47"/>
      <c r="AM498" s="47"/>
      <c r="AN498" s="47"/>
      <c r="AO498" s="47"/>
      <c r="AP498" s="47"/>
    </row>
    <row r="499" spans="1:42" ht="15.75" customHeight="1">
      <c r="A499" s="1"/>
      <c r="B499" s="1"/>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7"/>
      <c r="AB499" s="47"/>
      <c r="AC499" s="47"/>
      <c r="AD499" s="47"/>
      <c r="AE499" s="47"/>
      <c r="AF499" s="47"/>
      <c r="AG499" s="47"/>
      <c r="AH499" s="47"/>
      <c r="AI499" s="47"/>
      <c r="AJ499" s="47"/>
      <c r="AK499" s="47"/>
      <c r="AL499" s="47"/>
      <c r="AM499" s="47"/>
      <c r="AN499" s="47"/>
      <c r="AO499" s="47"/>
      <c r="AP499" s="47"/>
    </row>
    <row r="500" spans="1:42" ht="15.75" customHeight="1">
      <c r="A500" s="1"/>
      <c r="B500" s="1"/>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c r="AB500" s="47"/>
      <c r="AC500" s="47"/>
      <c r="AD500" s="47"/>
      <c r="AE500" s="47"/>
      <c r="AF500" s="47"/>
      <c r="AG500" s="47"/>
      <c r="AH500" s="47"/>
      <c r="AI500" s="47"/>
      <c r="AJ500" s="47"/>
      <c r="AK500" s="47"/>
      <c r="AL500" s="47"/>
      <c r="AM500" s="47"/>
      <c r="AN500" s="47"/>
      <c r="AO500" s="47"/>
      <c r="AP500" s="47"/>
    </row>
    <row r="501" spans="1:42" ht="15.75" customHeight="1">
      <c r="A501" s="1"/>
      <c r="B501" s="1"/>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7"/>
      <c r="AB501" s="47"/>
      <c r="AC501" s="47"/>
      <c r="AD501" s="47"/>
      <c r="AE501" s="47"/>
      <c r="AF501" s="47"/>
      <c r="AG501" s="47"/>
      <c r="AH501" s="47"/>
      <c r="AI501" s="47"/>
      <c r="AJ501" s="47"/>
      <c r="AK501" s="47"/>
      <c r="AL501" s="47"/>
      <c r="AM501" s="47"/>
      <c r="AN501" s="47"/>
      <c r="AO501" s="47"/>
      <c r="AP501" s="47"/>
    </row>
    <row r="502" spans="1:42" ht="15.75" customHeight="1">
      <c r="A502" s="1"/>
      <c r="B502" s="1"/>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c r="AA502" s="47"/>
      <c r="AB502" s="47"/>
      <c r="AC502" s="47"/>
      <c r="AD502" s="47"/>
      <c r="AE502" s="47"/>
      <c r="AF502" s="47"/>
      <c r="AG502" s="47"/>
      <c r="AH502" s="47"/>
      <c r="AI502" s="47"/>
      <c r="AJ502" s="47"/>
      <c r="AK502" s="47"/>
      <c r="AL502" s="47"/>
      <c r="AM502" s="47"/>
      <c r="AN502" s="47"/>
      <c r="AO502" s="47"/>
      <c r="AP502" s="47"/>
    </row>
    <row r="503" spans="1:42" ht="15.75" customHeight="1">
      <c r="A503" s="1"/>
      <c r="B503" s="1"/>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c r="AA503" s="47"/>
      <c r="AB503" s="47"/>
      <c r="AC503" s="47"/>
      <c r="AD503" s="47"/>
      <c r="AE503" s="47"/>
      <c r="AF503" s="47"/>
      <c r="AG503" s="47"/>
      <c r="AH503" s="47"/>
      <c r="AI503" s="47"/>
      <c r="AJ503" s="47"/>
      <c r="AK503" s="47"/>
      <c r="AL503" s="47"/>
      <c r="AM503" s="47"/>
      <c r="AN503" s="47"/>
      <c r="AO503" s="47"/>
      <c r="AP503" s="47"/>
    </row>
    <row r="504" spans="1:42" ht="15.75" customHeight="1">
      <c r="A504" s="1"/>
      <c r="B504" s="1"/>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c r="AA504" s="47"/>
      <c r="AB504" s="47"/>
      <c r="AC504" s="47"/>
      <c r="AD504" s="47"/>
      <c r="AE504" s="47"/>
      <c r="AF504" s="47"/>
      <c r="AG504" s="47"/>
      <c r="AH504" s="47"/>
      <c r="AI504" s="47"/>
      <c r="AJ504" s="47"/>
      <c r="AK504" s="47"/>
      <c r="AL504" s="47"/>
      <c r="AM504" s="47"/>
      <c r="AN504" s="47"/>
      <c r="AO504" s="47"/>
      <c r="AP504" s="47"/>
    </row>
    <row r="505" spans="1:42" ht="15.75" customHeight="1">
      <c r="A505" s="1"/>
      <c r="B505" s="1"/>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c r="AA505" s="47"/>
      <c r="AB505" s="47"/>
      <c r="AC505" s="47"/>
      <c r="AD505" s="47"/>
      <c r="AE505" s="47"/>
      <c r="AF505" s="47"/>
      <c r="AG505" s="47"/>
      <c r="AH505" s="47"/>
      <c r="AI505" s="47"/>
      <c r="AJ505" s="47"/>
      <c r="AK505" s="47"/>
      <c r="AL505" s="47"/>
      <c r="AM505" s="47"/>
      <c r="AN505" s="47"/>
      <c r="AO505" s="47"/>
      <c r="AP505" s="47"/>
    </row>
    <row r="506" spans="1:42" ht="15.75" customHeight="1">
      <c r="A506" s="1"/>
      <c r="B506" s="1"/>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c r="AB506" s="47"/>
      <c r="AC506" s="47"/>
      <c r="AD506" s="47"/>
      <c r="AE506" s="47"/>
      <c r="AF506" s="47"/>
      <c r="AG506" s="47"/>
      <c r="AH506" s="47"/>
      <c r="AI506" s="47"/>
      <c r="AJ506" s="47"/>
      <c r="AK506" s="47"/>
      <c r="AL506" s="47"/>
      <c r="AM506" s="47"/>
      <c r="AN506" s="47"/>
      <c r="AO506" s="47"/>
      <c r="AP506" s="47"/>
    </row>
    <row r="507" spans="1:42" ht="15.75" customHeight="1">
      <c r="A507" s="1"/>
      <c r="B507" s="1"/>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c r="AB507" s="47"/>
      <c r="AC507" s="47"/>
      <c r="AD507" s="47"/>
      <c r="AE507" s="47"/>
      <c r="AF507" s="47"/>
      <c r="AG507" s="47"/>
      <c r="AH507" s="47"/>
      <c r="AI507" s="47"/>
      <c r="AJ507" s="47"/>
      <c r="AK507" s="47"/>
      <c r="AL507" s="47"/>
      <c r="AM507" s="47"/>
      <c r="AN507" s="47"/>
      <c r="AO507" s="47"/>
      <c r="AP507" s="47"/>
    </row>
    <row r="508" spans="1:42" ht="15.75" customHeight="1">
      <c r="A508" s="1"/>
      <c r="B508" s="1"/>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c r="AB508" s="47"/>
      <c r="AC508" s="47"/>
      <c r="AD508" s="47"/>
      <c r="AE508" s="47"/>
      <c r="AF508" s="47"/>
      <c r="AG508" s="47"/>
      <c r="AH508" s="47"/>
      <c r="AI508" s="47"/>
      <c r="AJ508" s="47"/>
      <c r="AK508" s="47"/>
      <c r="AL508" s="47"/>
      <c r="AM508" s="47"/>
      <c r="AN508" s="47"/>
      <c r="AO508" s="47"/>
      <c r="AP508" s="47"/>
    </row>
    <row r="509" spans="1:42" ht="15.75" customHeight="1">
      <c r="A509" s="1"/>
      <c r="B509" s="1"/>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c r="AB509" s="47"/>
      <c r="AC509" s="47"/>
      <c r="AD509" s="47"/>
      <c r="AE509" s="47"/>
      <c r="AF509" s="47"/>
      <c r="AG509" s="47"/>
      <c r="AH509" s="47"/>
      <c r="AI509" s="47"/>
      <c r="AJ509" s="47"/>
      <c r="AK509" s="47"/>
      <c r="AL509" s="47"/>
      <c r="AM509" s="47"/>
      <c r="AN509" s="47"/>
      <c r="AO509" s="47"/>
      <c r="AP509" s="47"/>
    </row>
    <row r="510" spans="1:42" ht="15.75" customHeight="1">
      <c r="A510" s="1"/>
      <c r="B510" s="1"/>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c r="AB510" s="47"/>
      <c r="AC510" s="47"/>
      <c r="AD510" s="47"/>
      <c r="AE510" s="47"/>
      <c r="AF510" s="47"/>
      <c r="AG510" s="47"/>
      <c r="AH510" s="47"/>
      <c r="AI510" s="47"/>
      <c r="AJ510" s="47"/>
      <c r="AK510" s="47"/>
      <c r="AL510" s="47"/>
      <c r="AM510" s="47"/>
      <c r="AN510" s="47"/>
      <c r="AO510" s="47"/>
      <c r="AP510" s="47"/>
    </row>
    <row r="511" spans="1:42" ht="15.75" customHeight="1">
      <c r="A511" s="1"/>
      <c r="B511" s="1"/>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c r="AB511" s="47"/>
      <c r="AC511" s="47"/>
      <c r="AD511" s="47"/>
      <c r="AE511" s="47"/>
      <c r="AF511" s="47"/>
      <c r="AG511" s="47"/>
      <c r="AH511" s="47"/>
      <c r="AI511" s="47"/>
      <c r="AJ511" s="47"/>
      <c r="AK511" s="47"/>
      <c r="AL511" s="47"/>
      <c r="AM511" s="47"/>
      <c r="AN511" s="47"/>
      <c r="AO511" s="47"/>
      <c r="AP511" s="47"/>
    </row>
    <row r="512" spans="1:42" ht="15.75" customHeight="1">
      <c r="A512" s="1"/>
      <c r="B512" s="1"/>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c r="AB512" s="47"/>
      <c r="AC512" s="47"/>
      <c r="AD512" s="47"/>
      <c r="AE512" s="47"/>
      <c r="AF512" s="47"/>
      <c r="AG512" s="47"/>
      <c r="AH512" s="47"/>
      <c r="AI512" s="47"/>
      <c r="AJ512" s="47"/>
      <c r="AK512" s="47"/>
      <c r="AL512" s="47"/>
      <c r="AM512" s="47"/>
      <c r="AN512" s="47"/>
      <c r="AO512" s="47"/>
      <c r="AP512" s="47"/>
    </row>
    <row r="513" spans="1:42" ht="15.75" customHeight="1">
      <c r="A513" s="1"/>
      <c r="B513" s="1"/>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c r="AB513" s="47"/>
      <c r="AC513" s="47"/>
      <c r="AD513" s="47"/>
      <c r="AE513" s="47"/>
      <c r="AF513" s="47"/>
      <c r="AG513" s="47"/>
      <c r="AH513" s="47"/>
      <c r="AI513" s="47"/>
      <c r="AJ513" s="47"/>
      <c r="AK513" s="47"/>
      <c r="AL513" s="47"/>
      <c r="AM513" s="47"/>
      <c r="AN513" s="47"/>
      <c r="AO513" s="47"/>
      <c r="AP513" s="47"/>
    </row>
    <row r="514" spans="1:42" ht="15.75" customHeight="1">
      <c r="A514" s="1"/>
      <c r="B514" s="1"/>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c r="AB514" s="47"/>
      <c r="AC514" s="47"/>
      <c r="AD514" s="47"/>
      <c r="AE514" s="47"/>
      <c r="AF514" s="47"/>
      <c r="AG514" s="47"/>
      <c r="AH514" s="47"/>
      <c r="AI514" s="47"/>
      <c r="AJ514" s="47"/>
      <c r="AK514" s="47"/>
      <c r="AL514" s="47"/>
      <c r="AM514" s="47"/>
      <c r="AN514" s="47"/>
      <c r="AO514" s="47"/>
      <c r="AP514" s="47"/>
    </row>
    <row r="515" spans="1:42" ht="15.75" customHeight="1">
      <c r="A515" s="1"/>
      <c r="B515" s="1"/>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c r="AB515" s="47"/>
      <c r="AC515" s="47"/>
      <c r="AD515" s="47"/>
      <c r="AE515" s="47"/>
      <c r="AF515" s="47"/>
      <c r="AG515" s="47"/>
      <c r="AH515" s="47"/>
      <c r="AI515" s="47"/>
      <c r="AJ515" s="47"/>
      <c r="AK515" s="47"/>
      <c r="AL515" s="47"/>
      <c r="AM515" s="47"/>
      <c r="AN515" s="47"/>
      <c r="AO515" s="47"/>
      <c r="AP515" s="47"/>
    </row>
    <row r="516" spans="1:42" ht="15.75" customHeight="1">
      <c r="A516" s="1"/>
      <c r="B516" s="1"/>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c r="AB516" s="47"/>
      <c r="AC516" s="47"/>
      <c r="AD516" s="47"/>
      <c r="AE516" s="47"/>
      <c r="AF516" s="47"/>
      <c r="AG516" s="47"/>
      <c r="AH516" s="47"/>
      <c r="AI516" s="47"/>
      <c r="AJ516" s="47"/>
      <c r="AK516" s="47"/>
      <c r="AL516" s="47"/>
      <c r="AM516" s="47"/>
      <c r="AN516" s="47"/>
      <c r="AO516" s="47"/>
      <c r="AP516" s="47"/>
    </row>
    <row r="517" spans="1:42" ht="15.75" customHeight="1">
      <c r="A517" s="1"/>
      <c r="B517" s="1"/>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c r="AB517" s="47"/>
      <c r="AC517" s="47"/>
      <c r="AD517" s="47"/>
      <c r="AE517" s="47"/>
      <c r="AF517" s="47"/>
      <c r="AG517" s="47"/>
      <c r="AH517" s="47"/>
      <c r="AI517" s="47"/>
      <c r="AJ517" s="47"/>
      <c r="AK517" s="47"/>
      <c r="AL517" s="47"/>
      <c r="AM517" s="47"/>
      <c r="AN517" s="47"/>
      <c r="AO517" s="47"/>
      <c r="AP517" s="47"/>
    </row>
    <row r="518" spans="1:42" ht="15.75" customHeight="1">
      <c r="A518" s="1"/>
      <c r="B518" s="1"/>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c r="AB518" s="47"/>
      <c r="AC518" s="47"/>
      <c r="AD518" s="47"/>
      <c r="AE518" s="47"/>
      <c r="AF518" s="47"/>
      <c r="AG518" s="47"/>
      <c r="AH518" s="47"/>
      <c r="AI518" s="47"/>
      <c r="AJ518" s="47"/>
      <c r="AK518" s="47"/>
      <c r="AL518" s="47"/>
      <c r="AM518" s="47"/>
      <c r="AN518" s="47"/>
      <c r="AO518" s="47"/>
      <c r="AP518" s="47"/>
    </row>
    <row r="519" spans="1:42" ht="15.75" customHeight="1">
      <c r="A519" s="1"/>
      <c r="B519" s="1"/>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c r="AB519" s="47"/>
      <c r="AC519" s="47"/>
      <c r="AD519" s="47"/>
      <c r="AE519" s="47"/>
      <c r="AF519" s="47"/>
      <c r="AG519" s="47"/>
      <c r="AH519" s="47"/>
      <c r="AI519" s="47"/>
      <c r="AJ519" s="47"/>
      <c r="AK519" s="47"/>
      <c r="AL519" s="47"/>
      <c r="AM519" s="47"/>
      <c r="AN519" s="47"/>
      <c r="AO519" s="47"/>
      <c r="AP519" s="47"/>
    </row>
    <row r="520" spans="1:42" ht="15.75" customHeight="1">
      <c r="A520" s="1"/>
      <c r="B520" s="1"/>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c r="AA520" s="47"/>
      <c r="AB520" s="47"/>
      <c r="AC520" s="47"/>
      <c r="AD520" s="47"/>
      <c r="AE520" s="47"/>
      <c r="AF520" s="47"/>
      <c r="AG520" s="47"/>
      <c r="AH520" s="47"/>
      <c r="AI520" s="47"/>
      <c r="AJ520" s="47"/>
      <c r="AK520" s="47"/>
      <c r="AL520" s="47"/>
      <c r="AM520" s="47"/>
      <c r="AN520" s="47"/>
      <c r="AO520" s="47"/>
      <c r="AP520" s="47"/>
    </row>
    <row r="521" spans="1:42" ht="15.75" customHeight="1">
      <c r="A521" s="1"/>
      <c r="B521" s="1"/>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c r="AB521" s="47"/>
      <c r="AC521" s="47"/>
      <c r="AD521" s="47"/>
      <c r="AE521" s="47"/>
      <c r="AF521" s="47"/>
      <c r="AG521" s="47"/>
      <c r="AH521" s="47"/>
      <c r="AI521" s="47"/>
      <c r="AJ521" s="47"/>
      <c r="AK521" s="47"/>
      <c r="AL521" s="47"/>
      <c r="AM521" s="47"/>
      <c r="AN521" s="47"/>
      <c r="AO521" s="47"/>
      <c r="AP521" s="47"/>
    </row>
    <row r="522" spans="1:42" ht="15.75" customHeight="1">
      <c r="A522" s="1"/>
      <c r="B522" s="1"/>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c r="AA522" s="47"/>
      <c r="AB522" s="47"/>
      <c r="AC522" s="47"/>
      <c r="AD522" s="47"/>
      <c r="AE522" s="47"/>
      <c r="AF522" s="47"/>
      <c r="AG522" s="47"/>
      <c r="AH522" s="47"/>
      <c r="AI522" s="47"/>
      <c r="AJ522" s="47"/>
      <c r="AK522" s="47"/>
      <c r="AL522" s="47"/>
      <c r="AM522" s="47"/>
      <c r="AN522" s="47"/>
      <c r="AO522" s="47"/>
      <c r="AP522" s="47"/>
    </row>
    <row r="523" spans="1:42" ht="15.75" customHeight="1">
      <c r="A523" s="1"/>
      <c r="B523" s="1"/>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c r="AA523" s="47"/>
      <c r="AB523" s="47"/>
      <c r="AC523" s="47"/>
      <c r="AD523" s="47"/>
      <c r="AE523" s="47"/>
      <c r="AF523" s="47"/>
      <c r="AG523" s="47"/>
      <c r="AH523" s="47"/>
      <c r="AI523" s="47"/>
      <c r="AJ523" s="47"/>
      <c r="AK523" s="47"/>
      <c r="AL523" s="47"/>
      <c r="AM523" s="47"/>
      <c r="AN523" s="47"/>
      <c r="AO523" s="47"/>
      <c r="AP523" s="47"/>
    </row>
    <row r="524" spans="1:42" ht="15.75" customHeight="1">
      <c r="A524" s="1"/>
      <c r="B524" s="1"/>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c r="AA524" s="47"/>
      <c r="AB524" s="47"/>
      <c r="AC524" s="47"/>
      <c r="AD524" s="47"/>
      <c r="AE524" s="47"/>
      <c r="AF524" s="47"/>
      <c r="AG524" s="47"/>
      <c r="AH524" s="47"/>
      <c r="AI524" s="47"/>
      <c r="AJ524" s="47"/>
      <c r="AK524" s="47"/>
      <c r="AL524" s="47"/>
      <c r="AM524" s="47"/>
      <c r="AN524" s="47"/>
      <c r="AO524" s="47"/>
      <c r="AP524" s="47"/>
    </row>
    <row r="525" spans="1:42" ht="15.75" customHeight="1">
      <c r="A525" s="1"/>
      <c r="B525" s="1"/>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c r="AA525" s="47"/>
      <c r="AB525" s="47"/>
      <c r="AC525" s="47"/>
      <c r="AD525" s="47"/>
      <c r="AE525" s="47"/>
      <c r="AF525" s="47"/>
      <c r="AG525" s="47"/>
      <c r="AH525" s="47"/>
      <c r="AI525" s="47"/>
      <c r="AJ525" s="47"/>
      <c r="AK525" s="47"/>
      <c r="AL525" s="47"/>
      <c r="AM525" s="47"/>
      <c r="AN525" s="47"/>
      <c r="AO525" s="47"/>
      <c r="AP525" s="47"/>
    </row>
    <row r="526" spans="1:42" ht="15.75" customHeight="1">
      <c r="A526" s="1"/>
      <c r="B526" s="1"/>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c r="AB526" s="47"/>
      <c r="AC526" s="47"/>
      <c r="AD526" s="47"/>
      <c r="AE526" s="47"/>
      <c r="AF526" s="47"/>
      <c r="AG526" s="47"/>
      <c r="AH526" s="47"/>
      <c r="AI526" s="47"/>
      <c r="AJ526" s="47"/>
      <c r="AK526" s="47"/>
      <c r="AL526" s="47"/>
      <c r="AM526" s="47"/>
      <c r="AN526" s="47"/>
      <c r="AO526" s="47"/>
      <c r="AP526" s="47"/>
    </row>
    <row r="527" spans="1:42" ht="15.75" customHeight="1">
      <c r="A527" s="1"/>
      <c r="B527" s="1"/>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c r="AB527" s="47"/>
      <c r="AC527" s="47"/>
      <c r="AD527" s="47"/>
      <c r="AE527" s="47"/>
      <c r="AF527" s="47"/>
      <c r="AG527" s="47"/>
      <c r="AH527" s="47"/>
      <c r="AI527" s="47"/>
      <c r="AJ527" s="47"/>
      <c r="AK527" s="47"/>
      <c r="AL527" s="47"/>
      <c r="AM527" s="47"/>
      <c r="AN527" s="47"/>
      <c r="AO527" s="47"/>
      <c r="AP527" s="47"/>
    </row>
    <row r="528" spans="1:42" ht="15.75" customHeight="1">
      <c r="A528" s="1"/>
      <c r="B528" s="1"/>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c r="AB528" s="47"/>
      <c r="AC528" s="47"/>
      <c r="AD528" s="47"/>
      <c r="AE528" s="47"/>
      <c r="AF528" s="47"/>
      <c r="AG528" s="47"/>
      <c r="AH528" s="47"/>
      <c r="AI528" s="47"/>
      <c r="AJ528" s="47"/>
      <c r="AK528" s="47"/>
      <c r="AL528" s="47"/>
      <c r="AM528" s="47"/>
      <c r="AN528" s="47"/>
      <c r="AO528" s="47"/>
      <c r="AP528" s="47"/>
    </row>
    <row r="529" spans="1:42" ht="15.75" customHeight="1">
      <c r="A529" s="1"/>
      <c r="B529" s="1"/>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c r="AA529" s="47"/>
      <c r="AB529" s="47"/>
      <c r="AC529" s="47"/>
      <c r="AD529" s="47"/>
      <c r="AE529" s="47"/>
      <c r="AF529" s="47"/>
      <c r="AG529" s="47"/>
      <c r="AH529" s="47"/>
      <c r="AI529" s="47"/>
      <c r="AJ529" s="47"/>
      <c r="AK529" s="47"/>
      <c r="AL529" s="47"/>
      <c r="AM529" s="47"/>
      <c r="AN529" s="47"/>
      <c r="AO529" s="47"/>
      <c r="AP529" s="47"/>
    </row>
    <row r="530" spans="1:42" ht="15.75" customHeight="1">
      <c r="A530" s="1"/>
      <c r="B530" s="1"/>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c r="AA530" s="47"/>
      <c r="AB530" s="47"/>
      <c r="AC530" s="47"/>
      <c r="AD530" s="47"/>
      <c r="AE530" s="47"/>
      <c r="AF530" s="47"/>
      <c r="AG530" s="47"/>
      <c r="AH530" s="47"/>
      <c r="AI530" s="47"/>
      <c r="AJ530" s="47"/>
      <c r="AK530" s="47"/>
      <c r="AL530" s="47"/>
      <c r="AM530" s="47"/>
      <c r="AN530" s="47"/>
      <c r="AO530" s="47"/>
      <c r="AP530" s="47"/>
    </row>
    <row r="531" spans="1:42" ht="15.75" customHeight="1">
      <c r="A531" s="1"/>
      <c r="B531" s="1"/>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c r="AA531" s="47"/>
      <c r="AB531" s="47"/>
      <c r="AC531" s="47"/>
      <c r="AD531" s="47"/>
      <c r="AE531" s="47"/>
      <c r="AF531" s="47"/>
      <c r="AG531" s="47"/>
      <c r="AH531" s="47"/>
      <c r="AI531" s="47"/>
      <c r="AJ531" s="47"/>
      <c r="AK531" s="47"/>
      <c r="AL531" s="47"/>
      <c r="AM531" s="47"/>
      <c r="AN531" s="47"/>
      <c r="AO531" s="47"/>
      <c r="AP531" s="47"/>
    </row>
    <row r="532" spans="1:42" ht="15.75" customHeight="1">
      <c r="A532" s="1"/>
      <c r="B532" s="1"/>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c r="AB532" s="47"/>
      <c r="AC532" s="47"/>
      <c r="AD532" s="47"/>
      <c r="AE532" s="47"/>
      <c r="AF532" s="47"/>
      <c r="AG532" s="47"/>
      <c r="AH532" s="47"/>
      <c r="AI532" s="47"/>
      <c r="AJ532" s="47"/>
      <c r="AK532" s="47"/>
      <c r="AL532" s="47"/>
      <c r="AM532" s="47"/>
      <c r="AN532" s="47"/>
      <c r="AO532" s="47"/>
      <c r="AP532" s="47"/>
    </row>
    <row r="533" spans="1:42" ht="15.75" customHeight="1">
      <c r="A533" s="1"/>
      <c r="B533" s="1"/>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c r="AB533" s="47"/>
      <c r="AC533" s="47"/>
      <c r="AD533" s="47"/>
      <c r="AE533" s="47"/>
      <c r="AF533" s="47"/>
      <c r="AG533" s="47"/>
      <c r="AH533" s="47"/>
      <c r="AI533" s="47"/>
      <c r="AJ533" s="47"/>
      <c r="AK533" s="47"/>
      <c r="AL533" s="47"/>
      <c r="AM533" s="47"/>
      <c r="AN533" s="47"/>
      <c r="AO533" s="47"/>
      <c r="AP533" s="47"/>
    </row>
    <row r="534" spans="1:42" ht="15.75" customHeight="1">
      <c r="A534" s="1"/>
      <c r="B534" s="1"/>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c r="AB534" s="47"/>
      <c r="AC534" s="47"/>
      <c r="AD534" s="47"/>
      <c r="AE534" s="47"/>
      <c r="AF534" s="47"/>
      <c r="AG534" s="47"/>
      <c r="AH534" s="47"/>
      <c r="AI534" s="47"/>
      <c r="AJ534" s="47"/>
      <c r="AK534" s="47"/>
      <c r="AL534" s="47"/>
      <c r="AM534" s="47"/>
      <c r="AN534" s="47"/>
      <c r="AO534" s="47"/>
      <c r="AP534" s="47"/>
    </row>
    <row r="535" spans="1:42" ht="15.75" customHeight="1">
      <c r="A535" s="1"/>
      <c r="B535" s="1"/>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c r="AB535" s="47"/>
      <c r="AC535" s="47"/>
      <c r="AD535" s="47"/>
      <c r="AE535" s="47"/>
      <c r="AF535" s="47"/>
      <c r="AG535" s="47"/>
      <c r="AH535" s="47"/>
      <c r="AI535" s="47"/>
      <c r="AJ535" s="47"/>
      <c r="AK535" s="47"/>
      <c r="AL535" s="47"/>
      <c r="AM535" s="47"/>
      <c r="AN535" s="47"/>
      <c r="AO535" s="47"/>
      <c r="AP535" s="47"/>
    </row>
    <row r="536" spans="1:42" ht="15.75" customHeight="1">
      <c r="A536" s="1"/>
      <c r="B536" s="1"/>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c r="AB536" s="47"/>
      <c r="AC536" s="47"/>
      <c r="AD536" s="47"/>
      <c r="AE536" s="47"/>
      <c r="AF536" s="47"/>
      <c r="AG536" s="47"/>
      <c r="AH536" s="47"/>
      <c r="AI536" s="47"/>
      <c r="AJ536" s="47"/>
      <c r="AK536" s="47"/>
      <c r="AL536" s="47"/>
      <c r="AM536" s="47"/>
      <c r="AN536" s="47"/>
      <c r="AO536" s="47"/>
      <c r="AP536" s="47"/>
    </row>
    <row r="537" spans="1:42" ht="15.75" customHeight="1">
      <c r="A537" s="1"/>
      <c r="B537" s="1"/>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c r="AB537" s="47"/>
      <c r="AC537" s="47"/>
      <c r="AD537" s="47"/>
      <c r="AE537" s="47"/>
      <c r="AF537" s="47"/>
      <c r="AG537" s="47"/>
      <c r="AH537" s="47"/>
      <c r="AI537" s="47"/>
      <c r="AJ537" s="47"/>
      <c r="AK537" s="47"/>
      <c r="AL537" s="47"/>
      <c r="AM537" s="47"/>
      <c r="AN537" s="47"/>
      <c r="AO537" s="47"/>
      <c r="AP537" s="47"/>
    </row>
    <row r="538" spans="1:42" ht="15.75" customHeight="1">
      <c r="A538" s="1"/>
      <c r="B538" s="1"/>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c r="AB538" s="47"/>
      <c r="AC538" s="47"/>
      <c r="AD538" s="47"/>
      <c r="AE538" s="47"/>
      <c r="AF538" s="47"/>
      <c r="AG538" s="47"/>
      <c r="AH538" s="47"/>
      <c r="AI538" s="47"/>
      <c r="AJ538" s="47"/>
      <c r="AK538" s="47"/>
      <c r="AL538" s="47"/>
      <c r="AM538" s="47"/>
      <c r="AN538" s="47"/>
      <c r="AO538" s="47"/>
      <c r="AP538" s="47"/>
    </row>
    <row r="539" spans="1:42" ht="15.75" customHeight="1">
      <c r="A539" s="1"/>
      <c r="B539" s="1"/>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c r="AB539" s="47"/>
      <c r="AC539" s="47"/>
      <c r="AD539" s="47"/>
      <c r="AE539" s="47"/>
      <c r="AF539" s="47"/>
      <c r="AG539" s="47"/>
      <c r="AH539" s="47"/>
      <c r="AI539" s="47"/>
      <c r="AJ539" s="47"/>
      <c r="AK539" s="47"/>
      <c r="AL539" s="47"/>
      <c r="AM539" s="47"/>
      <c r="AN539" s="47"/>
      <c r="AO539" s="47"/>
      <c r="AP539" s="47"/>
    </row>
    <row r="540" spans="1:42" ht="15.75" customHeight="1">
      <c r="A540" s="1"/>
      <c r="B540" s="1"/>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c r="AB540" s="47"/>
      <c r="AC540" s="47"/>
      <c r="AD540" s="47"/>
      <c r="AE540" s="47"/>
      <c r="AF540" s="47"/>
      <c r="AG540" s="47"/>
      <c r="AH540" s="47"/>
      <c r="AI540" s="47"/>
      <c r="AJ540" s="47"/>
      <c r="AK540" s="47"/>
      <c r="AL540" s="47"/>
      <c r="AM540" s="47"/>
      <c r="AN540" s="47"/>
      <c r="AO540" s="47"/>
      <c r="AP540" s="47"/>
    </row>
    <row r="541" spans="1:42" ht="15.75" customHeight="1">
      <c r="A541" s="1"/>
      <c r="B541" s="1"/>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c r="AB541" s="47"/>
      <c r="AC541" s="47"/>
      <c r="AD541" s="47"/>
      <c r="AE541" s="47"/>
      <c r="AF541" s="47"/>
      <c r="AG541" s="47"/>
      <c r="AH541" s="47"/>
      <c r="AI541" s="47"/>
      <c r="AJ541" s="47"/>
      <c r="AK541" s="47"/>
      <c r="AL541" s="47"/>
      <c r="AM541" s="47"/>
      <c r="AN541" s="47"/>
      <c r="AO541" s="47"/>
      <c r="AP541" s="47"/>
    </row>
    <row r="542" spans="1:42" ht="15.75" customHeight="1">
      <c r="A542" s="1"/>
      <c r="B542" s="1"/>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c r="AB542" s="47"/>
      <c r="AC542" s="47"/>
      <c r="AD542" s="47"/>
      <c r="AE542" s="47"/>
      <c r="AF542" s="47"/>
      <c r="AG542" s="47"/>
      <c r="AH542" s="47"/>
      <c r="AI542" s="47"/>
      <c r="AJ542" s="47"/>
      <c r="AK542" s="47"/>
      <c r="AL542" s="47"/>
      <c r="AM542" s="47"/>
      <c r="AN542" s="47"/>
      <c r="AO542" s="47"/>
      <c r="AP542" s="47"/>
    </row>
    <row r="543" spans="1:42" ht="15.75" customHeight="1">
      <c r="A543" s="1"/>
      <c r="B543" s="1"/>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c r="AB543" s="47"/>
      <c r="AC543" s="47"/>
      <c r="AD543" s="47"/>
      <c r="AE543" s="47"/>
      <c r="AF543" s="47"/>
      <c r="AG543" s="47"/>
      <c r="AH543" s="47"/>
      <c r="AI543" s="47"/>
      <c r="AJ543" s="47"/>
      <c r="AK543" s="47"/>
      <c r="AL543" s="47"/>
      <c r="AM543" s="47"/>
      <c r="AN543" s="47"/>
      <c r="AO543" s="47"/>
      <c r="AP543" s="47"/>
    </row>
    <row r="544" spans="1:42" ht="15.75" customHeight="1">
      <c r="A544" s="1"/>
      <c r="B544" s="1"/>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c r="AB544" s="47"/>
      <c r="AC544" s="47"/>
      <c r="AD544" s="47"/>
      <c r="AE544" s="47"/>
      <c r="AF544" s="47"/>
      <c r="AG544" s="47"/>
      <c r="AH544" s="47"/>
      <c r="AI544" s="47"/>
      <c r="AJ544" s="47"/>
      <c r="AK544" s="47"/>
      <c r="AL544" s="47"/>
      <c r="AM544" s="47"/>
      <c r="AN544" s="47"/>
      <c r="AO544" s="47"/>
      <c r="AP544" s="47"/>
    </row>
    <row r="545" spans="1:42" ht="15.75" customHeight="1">
      <c r="A545" s="1"/>
      <c r="B545" s="1"/>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c r="AB545" s="47"/>
      <c r="AC545" s="47"/>
      <c r="AD545" s="47"/>
      <c r="AE545" s="47"/>
      <c r="AF545" s="47"/>
      <c r="AG545" s="47"/>
      <c r="AH545" s="47"/>
      <c r="AI545" s="47"/>
      <c r="AJ545" s="47"/>
      <c r="AK545" s="47"/>
      <c r="AL545" s="47"/>
      <c r="AM545" s="47"/>
      <c r="AN545" s="47"/>
      <c r="AO545" s="47"/>
      <c r="AP545" s="47"/>
    </row>
    <row r="546" spans="1:42" ht="15.75" customHeight="1">
      <c r="A546" s="1"/>
      <c r="B546" s="1"/>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c r="AB546" s="47"/>
      <c r="AC546" s="47"/>
      <c r="AD546" s="47"/>
      <c r="AE546" s="47"/>
      <c r="AF546" s="47"/>
      <c r="AG546" s="47"/>
      <c r="AH546" s="47"/>
      <c r="AI546" s="47"/>
      <c r="AJ546" s="47"/>
      <c r="AK546" s="47"/>
      <c r="AL546" s="47"/>
      <c r="AM546" s="47"/>
      <c r="AN546" s="47"/>
      <c r="AO546" s="47"/>
      <c r="AP546" s="47"/>
    </row>
    <row r="547" spans="1:42" ht="15.75" customHeight="1">
      <c r="A547" s="1"/>
      <c r="B547" s="1"/>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c r="AA547" s="47"/>
      <c r="AB547" s="47"/>
      <c r="AC547" s="47"/>
      <c r="AD547" s="47"/>
      <c r="AE547" s="47"/>
      <c r="AF547" s="47"/>
      <c r="AG547" s="47"/>
      <c r="AH547" s="47"/>
      <c r="AI547" s="47"/>
      <c r="AJ547" s="47"/>
      <c r="AK547" s="47"/>
      <c r="AL547" s="47"/>
      <c r="AM547" s="47"/>
      <c r="AN547" s="47"/>
      <c r="AO547" s="47"/>
      <c r="AP547" s="47"/>
    </row>
    <row r="548" spans="1:42" ht="15.75" customHeight="1">
      <c r="A548" s="1"/>
      <c r="B548" s="1"/>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c r="AB548" s="47"/>
      <c r="AC548" s="47"/>
      <c r="AD548" s="47"/>
      <c r="AE548" s="47"/>
      <c r="AF548" s="47"/>
      <c r="AG548" s="47"/>
      <c r="AH548" s="47"/>
      <c r="AI548" s="47"/>
      <c r="AJ548" s="47"/>
      <c r="AK548" s="47"/>
      <c r="AL548" s="47"/>
      <c r="AM548" s="47"/>
      <c r="AN548" s="47"/>
      <c r="AO548" s="47"/>
      <c r="AP548" s="47"/>
    </row>
    <row r="549" spans="1:42" ht="15.75" customHeight="1">
      <c r="A549" s="1"/>
      <c r="B549" s="1"/>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c r="AA549" s="47"/>
      <c r="AB549" s="47"/>
      <c r="AC549" s="47"/>
      <c r="AD549" s="47"/>
      <c r="AE549" s="47"/>
      <c r="AF549" s="47"/>
      <c r="AG549" s="47"/>
      <c r="AH549" s="47"/>
      <c r="AI549" s="47"/>
      <c r="AJ549" s="47"/>
      <c r="AK549" s="47"/>
      <c r="AL549" s="47"/>
      <c r="AM549" s="47"/>
      <c r="AN549" s="47"/>
      <c r="AO549" s="47"/>
      <c r="AP549" s="47"/>
    </row>
    <row r="550" spans="1:42" ht="15.75" customHeight="1">
      <c r="A550" s="1"/>
      <c r="B550" s="1"/>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c r="AA550" s="47"/>
      <c r="AB550" s="47"/>
      <c r="AC550" s="47"/>
      <c r="AD550" s="47"/>
      <c r="AE550" s="47"/>
      <c r="AF550" s="47"/>
      <c r="AG550" s="47"/>
      <c r="AH550" s="47"/>
      <c r="AI550" s="47"/>
      <c r="AJ550" s="47"/>
      <c r="AK550" s="47"/>
      <c r="AL550" s="47"/>
      <c r="AM550" s="47"/>
      <c r="AN550" s="47"/>
      <c r="AO550" s="47"/>
      <c r="AP550" s="47"/>
    </row>
    <row r="551" spans="1:42" ht="15.75" customHeight="1">
      <c r="A551" s="1"/>
      <c r="B551" s="1"/>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c r="AA551" s="47"/>
      <c r="AB551" s="47"/>
      <c r="AC551" s="47"/>
      <c r="AD551" s="47"/>
      <c r="AE551" s="47"/>
      <c r="AF551" s="47"/>
      <c r="AG551" s="47"/>
      <c r="AH551" s="47"/>
      <c r="AI551" s="47"/>
      <c r="AJ551" s="47"/>
      <c r="AK551" s="47"/>
      <c r="AL551" s="47"/>
      <c r="AM551" s="47"/>
      <c r="AN551" s="47"/>
      <c r="AO551" s="47"/>
      <c r="AP551" s="47"/>
    </row>
    <row r="552" spans="1:42" ht="15.75" customHeight="1">
      <c r="A552" s="1"/>
      <c r="B552" s="1"/>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c r="AA552" s="47"/>
      <c r="AB552" s="47"/>
      <c r="AC552" s="47"/>
      <c r="AD552" s="47"/>
      <c r="AE552" s="47"/>
      <c r="AF552" s="47"/>
      <c r="AG552" s="47"/>
      <c r="AH552" s="47"/>
      <c r="AI552" s="47"/>
      <c r="AJ552" s="47"/>
      <c r="AK552" s="47"/>
      <c r="AL552" s="47"/>
      <c r="AM552" s="47"/>
      <c r="AN552" s="47"/>
      <c r="AO552" s="47"/>
      <c r="AP552" s="47"/>
    </row>
    <row r="553" spans="1:42" ht="15.75" customHeight="1">
      <c r="A553" s="1"/>
      <c r="B553" s="1"/>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c r="AA553" s="47"/>
      <c r="AB553" s="47"/>
      <c r="AC553" s="47"/>
      <c r="AD553" s="47"/>
      <c r="AE553" s="47"/>
      <c r="AF553" s="47"/>
      <c r="AG553" s="47"/>
      <c r="AH553" s="47"/>
      <c r="AI553" s="47"/>
      <c r="AJ553" s="47"/>
      <c r="AK553" s="47"/>
      <c r="AL553" s="47"/>
      <c r="AM553" s="47"/>
      <c r="AN553" s="47"/>
      <c r="AO553" s="47"/>
      <c r="AP553" s="47"/>
    </row>
    <row r="554" spans="1:42" ht="15.75" customHeight="1">
      <c r="A554" s="1"/>
      <c r="B554" s="1"/>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c r="AB554" s="47"/>
      <c r="AC554" s="47"/>
      <c r="AD554" s="47"/>
      <c r="AE554" s="47"/>
      <c r="AF554" s="47"/>
      <c r="AG554" s="47"/>
      <c r="AH554" s="47"/>
      <c r="AI554" s="47"/>
      <c r="AJ554" s="47"/>
      <c r="AK554" s="47"/>
      <c r="AL554" s="47"/>
      <c r="AM554" s="47"/>
      <c r="AN554" s="47"/>
      <c r="AO554" s="47"/>
      <c r="AP554" s="47"/>
    </row>
    <row r="555" spans="1:42" ht="15.75" customHeight="1">
      <c r="A555" s="1"/>
      <c r="B555" s="1"/>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c r="AB555" s="47"/>
      <c r="AC555" s="47"/>
      <c r="AD555" s="47"/>
      <c r="AE555" s="47"/>
      <c r="AF555" s="47"/>
      <c r="AG555" s="47"/>
      <c r="AH555" s="47"/>
      <c r="AI555" s="47"/>
      <c r="AJ555" s="47"/>
      <c r="AK555" s="47"/>
      <c r="AL555" s="47"/>
      <c r="AM555" s="47"/>
      <c r="AN555" s="47"/>
      <c r="AO555" s="47"/>
      <c r="AP555" s="47"/>
    </row>
    <row r="556" spans="1:42" ht="15.75" customHeight="1">
      <c r="A556" s="1"/>
      <c r="B556" s="1"/>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c r="AA556" s="47"/>
      <c r="AB556" s="47"/>
      <c r="AC556" s="47"/>
      <c r="AD556" s="47"/>
      <c r="AE556" s="47"/>
      <c r="AF556" s="47"/>
      <c r="AG556" s="47"/>
      <c r="AH556" s="47"/>
      <c r="AI556" s="47"/>
      <c r="AJ556" s="47"/>
      <c r="AK556" s="47"/>
      <c r="AL556" s="47"/>
      <c r="AM556" s="47"/>
      <c r="AN556" s="47"/>
      <c r="AO556" s="47"/>
      <c r="AP556" s="47"/>
    </row>
    <row r="557" spans="1:42" ht="15.75" customHeight="1">
      <c r="A557" s="1"/>
      <c r="B557" s="1"/>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c r="AB557" s="47"/>
      <c r="AC557" s="47"/>
      <c r="AD557" s="47"/>
      <c r="AE557" s="47"/>
      <c r="AF557" s="47"/>
      <c r="AG557" s="47"/>
      <c r="AH557" s="47"/>
      <c r="AI557" s="47"/>
      <c r="AJ557" s="47"/>
      <c r="AK557" s="47"/>
      <c r="AL557" s="47"/>
      <c r="AM557" s="47"/>
      <c r="AN557" s="47"/>
      <c r="AO557" s="47"/>
      <c r="AP557" s="47"/>
    </row>
    <row r="558" spans="1:42" ht="15.75" customHeight="1">
      <c r="A558" s="1"/>
      <c r="B558" s="1"/>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c r="AB558" s="47"/>
      <c r="AC558" s="47"/>
      <c r="AD558" s="47"/>
      <c r="AE558" s="47"/>
      <c r="AF558" s="47"/>
      <c r="AG558" s="47"/>
      <c r="AH558" s="47"/>
      <c r="AI558" s="47"/>
      <c r="AJ558" s="47"/>
      <c r="AK558" s="47"/>
      <c r="AL558" s="47"/>
      <c r="AM558" s="47"/>
      <c r="AN558" s="47"/>
      <c r="AO558" s="47"/>
      <c r="AP558" s="47"/>
    </row>
    <row r="559" spans="1:42" ht="15.75" customHeight="1">
      <c r="A559" s="1"/>
      <c r="B559" s="1"/>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c r="AB559" s="47"/>
      <c r="AC559" s="47"/>
      <c r="AD559" s="47"/>
      <c r="AE559" s="47"/>
      <c r="AF559" s="47"/>
      <c r="AG559" s="47"/>
      <c r="AH559" s="47"/>
      <c r="AI559" s="47"/>
      <c r="AJ559" s="47"/>
      <c r="AK559" s="47"/>
      <c r="AL559" s="47"/>
      <c r="AM559" s="47"/>
      <c r="AN559" s="47"/>
      <c r="AO559" s="47"/>
      <c r="AP559" s="47"/>
    </row>
    <row r="560" spans="1:42" ht="15.75" customHeight="1">
      <c r="A560" s="1"/>
      <c r="B560" s="1"/>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c r="AB560" s="47"/>
      <c r="AC560" s="47"/>
      <c r="AD560" s="47"/>
      <c r="AE560" s="47"/>
      <c r="AF560" s="47"/>
      <c r="AG560" s="47"/>
      <c r="AH560" s="47"/>
      <c r="AI560" s="47"/>
      <c r="AJ560" s="47"/>
      <c r="AK560" s="47"/>
      <c r="AL560" s="47"/>
      <c r="AM560" s="47"/>
      <c r="AN560" s="47"/>
      <c r="AO560" s="47"/>
      <c r="AP560" s="47"/>
    </row>
    <row r="561" spans="1:42" ht="15.75" customHeight="1">
      <c r="A561" s="1"/>
      <c r="B561" s="1"/>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c r="AB561" s="47"/>
      <c r="AC561" s="47"/>
      <c r="AD561" s="47"/>
      <c r="AE561" s="47"/>
      <c r="AF561" s="47"/>
      <c r="AG561" s="47"/>
      <c r="AH561" s="47"/>
      <c r="AI561" s="47"/>
      <c r="AJ561" s="47"/>
      <c r="AK561" s="47"/>
      <c r="AL561" s="47"/>
      <c r="AM561" s="47"/>
      <c r="AN561" s="47"/>
      <c r="AO561" s="47"/>
      <c r="AP561" s="47"/>
    </row>
    <row r="562" spans="1:42" ht="15.75" customHeight="1">
      <c r="A562" s="1"/>
      <c r="B562" s="1"/>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c r="AB562" s="47"/>
      <c r="AC562" s="47"/>
      <c r="AD562" s="47"/>
      <c r="AE562" s="47"/>
      <c r="AF562" s="47"/>
      <c r="AG562" s="47"/>
      <c r="AH562" s="47"/>
      <c r="AI562" s="47"/>
      <c r="AJ562" s="47"/>
      <c r="AK562" s="47"/>
      <c r="AL562" s="47"/>
      <c r="AM562" s="47"/>
      <c r="AN562" s="47"/>
      <c r="AO562" s="47"/>
      <c r="AP562" s="47"/>
    </row>
    <row r="563" spans="1:42" ht="15.75" customHeight="1">
      <c r="A563" s="1"/>
      <c r="B563" s="1"/>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c r="AB563" s="47"/>
      <c r="AC563" s="47"/>
      <c r="AD563" s="47"/>
      <c r="AE563" s="47"/>
      <c r="AF563" s="47"/>
      <c r="AG563" s="47"/>
      <c r="AH563" s="47"/>
      <c r="AI563" s="47"/>
      <c r="AJ563" s="47"/>
      <c r="AK563" s="47"/>
      <c r="AL563" s="47"/>
      <c r="AM563" s="47"/>
      <c r="AN563" s="47"/>
      <c r="AO563" s="47"/>
      <c r="AP563" s="47"/>
    </row>
    <row r="564" spans="1:42" ht="15.75" customHeight="1">
      <c r="A564" s="1"/>
      <c r="B564" s="1"/>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c r="AB564" s="47"/>
      <c r="AC564" s="47"/>
      <c r="AD564" s="47"/>
      <c r="AE564" s="47"/>
      <c r="AF564" s="47"/>
      <c r="AG564" s="47"/>
      <c r="AH564" s="47"/>
      <c r="AI564" s="47"/>
      <c r="AJ564" s="47"/>
      <c r="AK564" s="47"/>
      <c r="AL564" s="47"/>
      <c r="AM564" s="47"/>
      <c r="AN564" s="47"/>
      <c r="AO564" s="47"/>
      <c r="AP564" s="47"/>
    </row>
    <row r="565" spans="1:42" ht="15.75" customHeight="1">
      <c r="A565" s="1"/>
      <c r="B565" s="1"/>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c r="AB565" s="47"/>
      <c r="AC565" s="47"/>
      <c r="AD565" s="47"/>
      <c r="AE565" s="47"/>
      <c r="AF565" s="47"/>
      <c r="AG565" s="47"/>
      <c r="AH565" s="47"/>
      <c r="AI565" s="47"/>
      <c r="AJ565" s="47"/>
      <c r="AK565" s="47"/>
      <c r="AL565" s="47"/>
      <c r="AM565" s="47"/>
      <c r="AN565" s="47"/>
      <c r="AO565" s="47"/>
      <c r="AP565" s="47"/>
    </row>
    <row r="566" spans="1:42" ht="15.75" customHeight="1">
      <c r="A566" s="1"/>
      <c r="B566" s="1"/>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c r="AB566" s="47"/>
      <c r="AC566" s="47"/>
      <c r="AD566" s="47"/>
      <c r="AE566" s="47"/>
      <c r="AF566" s="47"/>
      <c r="AG566" s="47"/>
      <c r="AH566" s="47"/>
      <c r="AI566" s="47"/>
      <c r="AJ566" s="47"/>
      <c r="AK566" s="47"/>
      <c r="AL566" s="47"/>
      <c r="AM566" s="47"/>
      <c r="AN566" s="47"/>
      <c r="AO566" s="47"/>
      <c r="AP566" s="47"/>
    </row>
    <row r="567" spans="1:42" ht="15.75" customHeight="1">
      <c r="A567" s="1"/>
      <c r="B567" s="1"/>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c r="AB567" s="47"/>
      <c r="AC567" s="47"/>
      <c r="AD567" s="47"/>
      <c r="AE567" s="47"/>
      <c r="AF567" s="47"/>
      <c r="AG567" s="47"/>
      <c r="AH567" s="47"/>
      <c r="AI567" s="47"/>
      <c r="AJ567" s="47"/>
      <c r="AK567" s="47"/>
      <c r="AL567" s="47"/>
      <c r="AM567" s="47"/>
      <c r="AN567" s="47"/>
      <c r="AO567" s="47"/>
      <c r="AP567" s="47"/>
    </row>
    <row r="568" spans="1:42" ht="15.75" customHeight="1">
      <c r="A568" s="1"/>
      <c r="B568" s="1"/>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c r="AB568" s="47"/>
      <c r="AC568" s="47"/>
      <c r="AD568" s="47"/>
      <c r="AE568" s="47"/>
      <c r="AF568" s="47"/>
      <c r="AG568" s="47"/>
      <c r="AH568" s="47"/>
      <c r="AI568" s="47"/>
      <c r="AJ568" s="47"/>
      <c r="AK568" s="47"/>
      <c r="AL568" s="47"/>
      <c r="AM568" s="47"/>
      <c r="AN568" s="47"/>
      <c r="AO568" s="47"/>
      <c r="AP568" s="47"/>
    </row>
    <row r="569" spans="1:42" ht="15.75" customHeight="1">
      <c r="A569" s="1"/>
      <c r="B569" s="1"/>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c r="AB569" s="47"/>
      <c r="AC569" s="47"/>
      <c r="AD569" s="47"/>
      <c r="AE569" s="47"/>
      <c r="AF569" s="47"/>
      <c r="AG569" s="47"/>
      <c r="AH569" s="47"/>
      <c r="AI569" s="47"/>
      <c r="AJ569" s="47"/>
      <c r="AK569" s="47"/>
      <c r="AL569" s="47"/>
      <c r="AM569" s="47"/>
      <c r="AN569" s="47"/>
      <c r="AO569" s="47"/>
      <c r="AP569" s="47"/>
    </row>
    <row r="570" spans="1:42" ht="15.75" customHeight="1">
      <c r="A570" s="1"/>
      <c r="B570" s="1"/>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c r="AB570" s="47"/>
      <c r="AC570" s="47"/>
      <c r="AD570" s="47"/>
      <c r="AE570" s="47"/>
      <c r="AF570" s="47"/>
      <c r="AG570" s="47"/>
      <c r="AH570" s="47"/>
      <c r="AI570" s="47"/>
      <c r="AJ570" s="47"/>
      <c r="AK570" s="47"/>
      <c r="AL570" s="47"/>
      <c r="AM570" s="47"/>
      <c r="AN570" s="47"/>
      <c r="AO570" s="47"/>
      <c r="AP570" s="47"/>
    </row>
    <row r="571" spans="1:42" ht="15.75" customHeight="1">
      <c r="A571" s="1"/>
      <c r="B571" s="1"/>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c r="AB571" s="47"/>
      <c r="AC571" s="47"/>
      <c r="AD571" s="47"/>
      <c r="AE571" s="47"/>
      <c r="AF571" s="47"/>
      <c r="AG571" s="47"/>
      <c r="AH571" s="47"/>
      <c r="AI571" s="47"/>
      <c r="AJ571" s="47"/>
      <c r="AK571" s="47"/>
      <c r="AL571" s="47"/>
      <c r="AM571" s="47"/>
      <c r="AN571" s="47"/>
      <c r="AO571" s="47"/>
      <c r="AP571" s="47"/>
    </row>
    <row r="572" spans="1:42" ht="15.75" customHeight="1">
      <c r="A572" s="1"/>
      <c r="B572" s="1"/>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c r="AA572" s="47"/>
      <c r="AB572" s="47"/>
      <c r="AC572" s="47"/>
      <c r="AD572" s="47"/>
      <c r="AE572" s="47"/>
      <c r="AF572" s="47"/>
      <c r="AG572" s="47"/>
      <c r="AH572" s="47"/>
      <c r="AI572" s="47"/>
      <c r="AJ572" s="47"/>
      <c r="AK572" s="47"/>
      <c r="AL572" s="47"/>
      <c r="AM572" s="47"/>
      <c r="AN572" s="47"/>
      <c r="AO572" s="47"/>
      <c r="AP572" s="47"/>
    </row>
    <row r="573" spans="1:42" ht="15.75" customHeight="1">
      <c r="A573" s="1"/>
      <c r="B573" s="1"/>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c r="AA573" s="47"/>
      <c r="AB573" s="47"/>
      <c r="AC573" s="47"/>
      <c r="AD573" s="47"/>
      <c r="AE573" s="47"/>
      <c r="AF573" s="47"/>
      <c r="AG573" s="47"/>
      <c r="AH573" s="47"/>
      <c r="AI573" s="47"/>
      <c r="AJ573" s="47"/>
      <c r="AK573" s="47"/>
      <c r="AL573" s="47"/>
      <c r="AM573" s="47"/>
      <c r="AN573" s="47"/>
      <c r="AO573" s="47"/>
      <c r="AP573" s="47"/>
    </row>
    <row r="574" spans="1:42" ht="15.75" customHeight="1">
      <c r="A574" s="1"/>
      <c r="B574" s="1"/>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c r="AB574" s="47"/>
      <c r="AC574" s="47"/>
      <c r="AD574" s="47"/>
      <c r="AE574" s="47"/>
      <c r="AF574" s="47"/>
      <c r="AG574" s="47"/>
      <c r="AH574" s="47"/>
      <c r="AI574" s="47"/>
      <c r="AJ574" s="47"/>
      <c r="AK574" s="47"/>
      <c r="AL574" s="47"/>
      <c r="AM574" s="47"/>
      <c r="AN574" s="47"/>
      <c r="AO574" s="47"/>
      <c r="AP574" s="47"/>
    </row>
    <row r="575" spans="1:42" ht="15.75" customHeight="1">
      <c r="A575" s="1"/>
      <c r="B575" s="1"/>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c r="AB575" s="47"/>
      <c r="AC575" s="47"/>
      <c r="AD575" s="47"/>
      <c r="AE575" s="47"/>
      <c r="AF575" s="47"/>
      <c r="AG575" s="47"/>
      <c r="AH575" s="47"/>
      <c r="AI575" s="47"/>
      <c r="AJ575" s="47"/>
      <c r="AK575" s="47"/>
      <c r="AL575" s="47"/>
      <c r="AM575" s="47"/>
      <c r="AN575" s="47"/>
      <c r="AO575" s="47"/>
      <c r="AP575" s="47"/>
    </row>
    <row r="576" spans="1:42" ht="15.75" customHeight="1">
      <c r="A576" s="1"/>
      <c r="B576" s="1"/>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c r="AB576" s="47"/>
      <c r="AC576" s="47"/>
      <c r="AD576" s="47"/>
      <c r="AE576" s="47"/>
      <c r="AF576" s="47"/>
      <c r="AG576" s="47"/>
      <c r="AH576" s="47"/>
      <c r="AI576" s="47"/>
      <c r="AJ576" s="47"/>
      <c r="AK576" s="47"/>
      <c r="AL576" s="47"/>
      <c r="AM576" s="47"/>
      <c r="AN576" s="47"/>
      <c r="AO576" s="47"/>
      <c r="AP576" s="47"/>
    </row>
    <row r="577" spans="1:42" ht="15.75" customHeight="1">
      <c r="A577" s="1"/>
      <c r="B577" s="1"/>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c r="AB577" s="47"/>
      <c r="AC577" s="47"/>
      <c r="AD577" s="47"/>
      <c r="AE577" s="47"/>
      <c r="AF577" s="47"/>
      <c r="AG577" s="47"/>
      <c r="AH577" s="47"/>
      <c r="AI577" s="47"/>
      <c r="AJ577" s="47"/>
      <c r="AK577" s="47"/>
      <c r="AL577" s="47"/>
      <c r="AM577" s="47"/>
      <c r="AN577" s="47"/>
      <c r="AO577" s="47"/>
      <c r="AP577" s="47"/>
    </row>
    <row r="578" spans="1:42" ht="15.75" customHeight="1">
      <c r="A578" s="1"/>
      <c r="B578" s="1"/>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c r="AB578" s="47"/>
      <c r="AC578" s="47"/>
      <c r="AD578" s="47"/>
      <c r="AE578" s="47"/>
      <c r="AF578" s="47"/>
      <c r="AG578" s="47"/>
      <c r="AH578" s="47"/>
      <c r="AI578" s="47"/>
      <c r="AJ578" s="47"/>
      <c r="AK578" s="47"/>
      <c r="AL578" s="47"/>
      <c r="AM578" s="47"/>
      <c r="AN578" s="47"/>
      <c r="AO578" s="47"/>
      <c r="AP578" s="47"/>
    </row>
    <row r="579" spans="1:42" ht="15.75" customHeight="1">
      <c r="A579" s="1"/>
      <c r="B579" s="1"/>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c r="AB579" s="47"/>
      <c r="AC579" s="47"/>
      <c r="AD579" s="47"/>
      <c r="AE579" s="47"/>
      <c r="AF579" s="47"/>
      <c r="AG579" s="47"/>
      <c r="AH579" s="47"/>
      <c r="AI579" s="47"/>
      <c r="AJ579" s="47"/>
      <c r="AK579" s="47"/>
      <c r="AL579" s="47"/>
      <c r="AM579" s="47"/>
      <c r="AN579" s="47"/>
      <c r="AO579" s="47"/>
      <c r="AP579" s="47"/>
    </row>
    <row r="580" spans="1:42" ht="15.75" customHeight="1">
      <c r="A580" s="1"/>
      <c r="B580" s="1"/>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c r="AB580" s="47"/>
      <c r="AC580" s="47"/>
      <c r="AD580" s="47"/>
      <c r="AE580" s="47"/>
      <c r="AF580" s="47"/>
      <c r="AG580" s="47"/>
      <c r="AH580" s="47"/>
      <c r="AI580" s="47"/>
      <c r="AJ580" s="47"/>
      <c r="AK580" s="47"/>
      <c r="AL580" s="47"/>
      <c r="AM580" s="47"/>
      <c r="AN580" s="47"/>
      <c r="AO580" s="47"/>
      <c r="AP580" s="47"/>
    </row>
    <row r="581" spans="1:42" ht="15.75" customHeight="1">
      <c r="A581" s="1"/>
      <c r="B581" s="1"/>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c r="AB581" s="47"/>
      <c r="AC581" s="47"/>
      <c r="AD581" s="47"/>
      <c r="AE581" s="47"/>
      <c r="AF581" s="47"/>
      <c r="AG581" s="47"/>
      <c r="AH581" s="47"/>
      <c r="AI581" s="47"/>
      <c r="AJ581" s="47"/>
      <c r="AK581" s="47"/>
      <c r="AL581" s="47"/>
      <c r="AM581" s="47"/>
      <c r="AN581" s="47"/>
      <c r="AO581" s="47"/>
      <c r="AP581" s="47"/>
    </row>
    <row r="582" spans="1:42" ht="15.75" customHeight="1">
      <c r="A582" s="1"/>
      <c r="B582" s="1"/>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c r="AB582" s="47"/>
      <c r="AC582" s="47"/>
      <c r="AD582" s="47"/>
      <c r="AE582" s="47"/>
      <c r="AF582" s="47"/>
      <c r="AG582" s="47"/>
      <c r="AH582" s="47"/>
      <c r="AI582" s="47"/>
      <c r="AJ582" s="47"/>
      <c r="AK582" s="47"/>
      <c r="AL582" s="47"/>
      <c r="AM582" s="47"/>
      <c r="AN582" s="47"/>
      <c r="AO582" s="47"/>
      <c r="AP582" s="47"/>
    </row>
    <row r="583" spans="1:42" ht="15.75" customHeight="1">
      <c r="A583" s="1"/>
      <c r="B583" s="1"/>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c r="AB583" s="47"/>
      <c r="AC583" s="47"/>
      <c r="AD583" s="47"/>
      <c r="AE583" s="47"/>
      <c r="AF583" s="47"/>
      <c r="AG583" s="47"/>
      <c r="AH583" s="47"/>
      <c r="AI583" s="47"/>
      <c r="AJ583" s="47"/>
      <c r="AK583" s="47"/>
      <c r="AL583" s="47"/>
      <c r="AM583" s="47"/>
      <c r="AN583" s="47"/>
      <c r="AO583" s="47"/>
      <c r="AP583" s="47"/>
    </row>
    <row r="584" spans="1:42" ht="15.75" customHeight="1">
      <c r="A584" s="1"/>
      <c r="B584" s="1"/>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c r="AB584" s="47"/>
      <c r="AC584" s="47"/>
      <c r="AD584" s="47"/>
      <c r="AE584" s="47"/>
      <c r="AF584" s="47"/>
      <c r="AG584" s="47"/>
      <c r="AH584" s="47"/>
      <c r="AI584" s="47"/>
      <c r="AJ584" s="47"/>
      <c r="AK584" s="47"/>
      <c r="AL584" s="47"/>
      <c r="AM584" s="47"/>
      <c r="AN584" s="47"/>
      <c r="AO584" s="47"/>
      <c r="AP584" s="47"/>
    </row>
    <row r="585" spans="1:42" ht="15.75" customHeight="1">
      <c r="A585" s="1"/>
      <c r="B585" s="1"/>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c r="AB585" s="47"/>
      <c r="AC585" s="47"/>
      <c r="AD585" s="47"/>
      <c r="AE585" s="47"/>
      <c r="AF585" s="47"/>
      <c r="AG585" s="47"/>
      <c r="AH585" s="47"/>
      <c r="AI585" s="47"/>
      <c r="AJ585" s="47"/>
      <c r="AK585" s="47"/>
      <c r="AL585" s="47"/>
      <c r="AM585" s="47"/>
      <c r="AN585" s="47"/>
      <c r="AO585" s="47"/>
      <c r="AP585" s="47"/>
    </row>
    <row r="586" spans="1:42" ht="15.75" customHeight="1">
      <c r="A586" s="1"/>
      <c r="B586" s="1"/>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c r="AB586" s="47"/>
      <c r="AC586" s="47"/>
      <c r="AD586" s="47"/>
      <c r="AE586" s="47"/>
      <c r="AF586" s="47"/>
      <c r="AG586" s="47"/>
      <c r="AH586" s="47"/>
      <c r="AI586" s="47"/>
      <c r="AJ586" s="47"/>
      <c r="AK586" s="47"/>
      <c r="AL586" s="47"/>
      <c r="AM586" s="47"/>
      <c r="AN586" s="47"/>
      <c r="AO586" s="47"/>
      <c r="AP586" s="47"/>
    </row>
    <row r="587" spans="1:42" ht="15.75" customHeight="1">
      <c r="A587" s="1"/>
      <c r="B587" s="1"/>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c r="AB587" s="47"/>
      <c r="AC587" s="47"/>
      <c r="AD587" s="47"/>
      <c r="AE587" s="47"/>
      <c r="AF587" s="47"/>
      <c r="AG587" s="47"/>
      <c r="AH587" s="47"/>
      <c r="AI587" s="47"/>
      <c r="AJ587" s="47"/>
      <c r="AK587" s="47"/>
      <c r="AL587" s="47"/>
      <c r="AM587" s="47"/>
      <c r="AN587" s="47"/>
      <c r="AO587" s="47"/>
      <c r="AP587" s="47"/>
    </row>
    <row r="588" spans="1:42" ht="15.75" customHeight="1">
      <c r="A588" s="1"/>
      <c r="B588" s="1"/>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c r="AB588" s="47"/>
      <c r="AC588" s="47"/>
      <c r="AD588" s="47"/>
      <c r="AE588" s="47"/>
      <c r="AF588" s="47"/>
      <c r="AG588" s="47"/>
      <c r="AH588" s="47"/>
      <c r="AI588" s="47"/>
      <c r="AJ588" s="47"/>
      <c r="AK588" s="47"/>
      <c r="AL588" s="47"/>
      <c r="AM588" s="47"/>
      <c r="AN588" s="47"/>
      <c r="AO588" s="47"/>
      <c r="AP588" s="47"/>
    </row>
    <row r="589" spans="1:42" ht="15.75" customHeight="1">
      <c r="A589" s="1"/>
      <c r="B589" s="1"/>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c r="AA589" s="47"/>
      <c r="AB589" s="47"/>
      <c r="AC589" s="47"/>
      <c r="AD589" s="47"/>
      <c r="AE589" s="47"/>
      <c r="AF589" s="47"/>
      <c r="AG589" s="47"/>
      <c r="AH589" s="47"/>
      <c r="AI589" s="47"/>
      <c r="AJ589" s="47"/>
      <c r="AK589" s="47"/>
      <c r="AL589" s="47"/>
      <c r="AM589" s="47"/>
      <c r="AN589" s="47"/>
      <c r="AO589" s="47"/>
      <c r="AP589" s="47"/>
    </row>
    <row r="590" spans="1:42" ht="15.75" customHeight="1">
      <c r="A590" s="1"/>
      <c r="B590" s="1"/>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c r="AB590" s="47"/>
      <c r="AC590" s="47"/>
      <c r="AD590" s="47"/>
      <c r="AE590" s="47"/>
      <c r="AF590" s="47"/>
      <c r="AG590" s="47"/>
      <c r="AH590" s="47"/>
      <c r="AI590" s="47"/>
      <c r="AJ590" s="47"/>
      <c r="AK590" s="47"/>
      <c r="AL590" s="47"/>
      <c r="AM590" s="47"/>
      <c r="AN590" s="47"/>
      <c r="AO590" s="47"/>
      <c r="AP590" s="47"/>
    </row>
    <row r="591" spans="1:42" ht="15.75" customHeight="1">
      <c r="A591" s="1"/>
      <c r="B591" s="1"/>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c r="AB591" s="47"/>
      <c r="AC591" s="47"/>
      <c r="AD591" s="47"/>
      <c r="AE591" s="47"/>
      <c r="AF591" s="47"/>
      <c r="AG591" s="47"/>
      <c r="AH591" s="47"/>
      <c r="AI591" s="47"/>
      <c r="AJ591" s="47"/>
      <c r="AK591" s="47"/>
      <c r="AL591" s="47"/>
      <c r="AM591" s="47"/>
      <c r="AN591" s="47"/>
      <c r="AO591" s="47"/>
      <c r="AP591" s="47"/>
    </row>
    <row r="592" spans="1:42" ht="15.75" customHeight="1">
      <c r="A592" s="1"/>
      <c r="B592" s="1"/>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c r="AA592" s="47"/>
      <c r="AB592" s="47"/>
      <c r="AC592" s="47"/>
      <c r="AD592" s="47"/>
      <c r="AE592" s="47"/>
      <c r="AF592" s="47"/>
      <c r="AG592" s="47"/>
      <c r="AH592" s="47"/>
      <c r="AI592" s="47"/>
      <c r="AJ592" s="47"/>
      <c r="AK592" s="47"/>
      <c r="AL592" s="47"/>
      <c r="AM592" s="47"/>
      <c r="AN592" s="47"/>
      <c r="AO592" s="47"/>
      <c r="AP592" s="47"/>
    </row>
    <row r="593" spans="1:42" ht="15.75" customHeight="1">
      <c r="A593" s="1"/>
      <c r="B593" s="1"/>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c r="AA593" s="47"/>
      <c r="AB593" s="47"/>
      <c r="AC593" s="47"/>
      <c r="AD593" s="47"/>
      <c r="AE593" s="47"/>
      <c r="AF593" s="47"/>
      <c r="AG593" s="47"/>
      <c r="AH593" s="47"/>
      <c r="AI593" s="47"/>
      <c r="AJ593" s="47"/>
      <c r="AK593" s="47"/>
      <c r="AL593" s="47"/>
      <c r="AM593" s="47"/>
      <c r="AN593" s="47"/>
      <c r="AO593" s="47"/>
      <c r="AP593" s="47"/>
    </row>
    <row r="594" spans="1:42" ht="15.75" customHeight="1">
      <c r="A594" s="1"/>
      <c r="B594" s="1"/>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c r="AA594" s="47"/>
      <c r="AB594" s="47"/>
      <c r="AC594" s="47"/>
      <c r="AD594" s="47"/>
      <c r="AE594" s="47"/>
      <c r="AF594" s="47"/>
      <c r="AG594" s="47"/>
      <c r="AH594" s="47"/>
      <c r="AI594" s="47"/>
      <c r="AJ594" s="47"/>
      <c r="AK594" s="47"/>
      <c r="AL594" s="47"/>
      <c r="AM594" s="47"/>
      <c r="AN594" s="47"/>
      <c r="AO594" s="47"/>
      <c r="AP594" s="47"/>
    </row>
    <row r="595" spans="1:42" ht="15.75" customHeight="1">
      <c r="A595" s="1"/>
      <c r="B595" s="1"/>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c r="AA595" s="47"/>
      <c r="AB595" s="47"/>
      <c r="AC595" s="47"/>
      <c r="AD595" s="47"/>
      <c r="AE595" s="47"/>
      <c r="AF595" s="47"/>
      <c r="AG595" s="47"/>
      <c r="AH595" s="47"/>
      <c r="AI595" s="47"/>
      <c r="AJ595" s="47"/>
      <c r="AK595" s="47"/>
      <c r="AL595" s="47"/>
      <c r="AM595" s="47"/>
      <c r="AN595" s="47"/>
      <c r="AO595" s="47"/>
      <c r="AP595" s="47"/>
    </row>
    <row r="596" spans="1:42" ht="15.75" customHeight="1">
      <c r="A596" s="1"/>
      <c r="B596" s="1"/>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c r="AA596" s="47"/>
      <c r="AB596" s="47"/>
      <c r="AC596" s="47"/>
      <c r="AD596" s="47"/>
      <c r="AE596" s="47"/>
      <c r="AF596" s="47"/>
      <c r="AG596" s="47"/>
      <c r="AH596" s="47"/>
      <c r="AI596" s="47"/>
      <c r="AJ596" s="47"/>
      <c r="AK596" s="47"/>
      <c r="AL596" s="47"/>
      <c r="AM596" s="47"/>
      <c r="AN596" s="47"/>
      <c r="AO596" s="47"/>
      <c r="AP596" s="47"/>
    </row>
    <row r="597" spans="1:42" ht="15.75" customHeight="1">
      <c r="A597" s="1"/>
      <c r="B597" s="1"/>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c r="AB597" s="47"/>
      <c r="AC597" s="47"/>
      <c r="AD597" s="47"/>
      <c r="AE597" s="47"/>
      <c r="AF597" s="47"/>
      <c r="AG597" s="47"/>
      <c r="AH597" s="47"/>
      <c r="AI597" s="47"/>
      <c r="AJ597" s="47"/>
      <c r="AK597" s="47"/>
      <c r="AL597" s="47"/>
      <c r="AM597" s="47"/>
      <c r="AN597" s="47"/>
      <c r="AO597" s="47"/>
      <c r="AP597" s="47"/>
    </row>
    <row r="598" spans="1:42" ht="15.75" customHeight="1">
      <c r="A598" s="1"/>
      <c r="B598" s="1"/>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c r="AB598" s="47"/>
      <c r="AC598" s="47"/>
      <c r="AD598" s="47"/>
      <c r="AE598" s="47"/>
      <c r="AF598" s="47"/>
      <c r="AG598" s="47"/>
      <c r="AH598" s="47"/>
      <c r="AI598" s="47"/>
      <c r="AJ598" s="47"/>
      <c r="AK598" s="47"/>
      <c r="AL598" s="47"/>
      <c r="AM598" s="47"/>
      <c r="AN598" s="47"/>
      <c r="AO598" s="47"/>
      <c r="AP598" s="47"/>
    </row>
    <row r="599" spans="1:42" ht="15.75" customHeight="1">
      <c r="A599" s="1"/>
      <c r="B599" s="1"/>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c r="AB599" s="47"/>
      <c r="AC599" s="47"/>
      <c r="AD599" s="47"/>
      <c r="AE599" s="47"/>
      <c r="AF599" s="47"/>
      <c r="AG599" s="47"/>
      <c r="AH599" s="47"/>
      <c r="AI599" s="47"/>
      <c r="AJ599" s="47"/>
      <c r="AK599" s="47"/>
      <c r="AL599" s="47"/>
      <c r="AM599" s="47"/>
      <c r="AN599" s="47"/>
      <c r="AO599" s="47"/>
      <c r="AP599" s="47"/>
    </row>
    <row r="600" spans="1:42" ht="15.75" customHeight="1">
      <c r="A600" s="1"/>
      <c r="B600" s="1"/>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c r="AB600" s="47"/>
      <c r="AC600" s="47"/>
      <c r="AD600" s="47"/>
      <c r="AE600" s="47"/>
      <c r="AF600" s="47"/>
      <c r="AG600" s="47"/>
      <c r="AH600" s="47"/>
      <c r="AI600" s="47"/>
      <c r="AJ600" s="47"/>
      <c r="AK600" s="47"/>
      <c r="AL600" s="47"/>
      <c r="AM600" s="47"/>
      <c r="AN600" s="47"/>
      <c r="AO600" s="47"/>
      <c r="AP600" s="47"/>
    </row>
    <row r="601" spans="1:42" ht="15.75" customHeight="1">
      <c r="A601" s="1"/>
      <c r="B601" s="1"/>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c r="AB601" s="47"/>
      <c r="AC601" s="47"/>
      <c r="AD601" s="47"/>
      <c r="AE601" s="47"/>
      <c r="AF601" s="47"/>
      <c r="AG601" s="47"/>
      <c r="AH601" s="47"/>
      <c r="AI601" s="47"/>
      <c r="AJ601" s="47"/>
      <c r="AK601" s="47"/>
      <c r="AL601" s="47"/>
      <c r="AM601" s="47"/>
      <c r="AN601" s="47"/>
      <c r="AO601" s="47"/>
      <c r="AP601" s="47"/>
    </row>
    <row r="602" spans="1:42" ht="15.75" customHeight="1">
      <c r="A602" s="1"/>
      <c r="B602" s="1"/>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c r="AB602" s="47"/>
      <c r="AC602" s="47"/>
      <c r="AD602" s="47"/>
      <c r="AE602" s="47"/>
      <c r="AF602" s="47"/>
      <c r="AG602" s="47"/>
      <c r="AH602" s="47"/>
      <c r="AI602" s="47"/>
      <c r="AJ602" s="47"/>
      <c r="AK602" s="47"/>
      <c r="AL602" s="47"/>
      <c r="AM602" s="47"/>
      <c r="AN602" s="47"/>
      <c r="AO602" s="47"/>
      <c r="AP602" s="47"/>
    </row>
    <row r="603" spans="1:42" ht="15.75" customHeight="1">
      <c r="A603" s="1"/>
      <c r="B603" s="1"/>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c r="AB603" s="47"/>
      <c r="AC603" s="47"/>
      <c r="AD603" s="47"/>
      <c r="AE603" s="47"/>
      <c r="AF603" s="47"/>
      <c r="AG603" s="47"/>
      <c r="AH603" s="47"/>
      <c r="AI603" s="47"/>
      <c r="AJ603" s="47"/>
      <c r="AK603" s="47"/>
      <c r="AL603" s="47"/>
      <c r="AM603" s="47"/>
      <c r="AN603" s="47"/>
      <c r="AO603" s="47"/>
      <c r="AP603" s="47"/>
    </row>
    <row r="604" spans="1:42" ht="15.75" customHeight="1">
      <c r="A604" s="1"/>
      <c r="B604" s="1"/>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c r="AB604" s="47"/>
      <c r="AC604" s="47"/>
      <c r="AD604" s="47"/>
      <c r="AE604" s="47"/>
      <c r="AF604" s="47"/>
      <c r="AG604" s="47"/>
      <c r="AH604" s="47"/>
      <c r="AI604" s="47"/>
      <c r="AJ604" s="47"/>
      <c r="AK604" s="47"/>
      <c r="AL604" s="47"/>
      <c r="AM604" s="47"/>
      <c r="AN604" s="47"/>
      <c r="AO604" s="47"/>
      <c r="AP604" s="47"/>
    </row>
    <row r="605" spans="1:42" ht="15.75" customHeight="1">
      <c r="A605" s="1"/>
      <c r="B605" s="1"/>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c r="AB605" s="47"/>
      <c r="AC605" s="47"/>
      <c r="AD605" s="47"/>
      <c r="AE605" s="47"/>
      <c r="AF605" s="47"/>
      <c r="AG605" s="47"/>
      <c r="AH605" s="47"/>
      <c r="AI605" s="47"/>
      <c r="AJ605" s="47"/>
      <c r="AK605" s="47"/>
      <c r="AL605" s="47"/>
      <c r="AM605" s="47"/>
      <c r="AN605" s="47"/>
      <c r="AO605" s="47"/>
      <c r="AP605" s="47"/>
    </row>
    <row r="606" spans="1:42" ht="15.75" customHeight="1">
      <c r="A606" s="1"/>
      <c r="B606" s="1"/>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c r="AB606" s="47"/>
      <c r="AC606" s="47"/>
      <c r="AD606" s="47"/>
      <c r="AE606" s="47"/>
      <c r="AF606" s="47"/>
      <c r="AG606" s="47"/>
      <c r="AH606" s="47"/>
      <c r="AI606" s="47"/>
      <c r="AJ606" s="47"/>
      <c r="AK606" s="47"/>
      <c r="AL606" s="47"/>
      <c r="AM606" s="47"/>
      <c r="AN606" s="47"/>
      <c r="AO606" s="47"/>
      <c r="AP606" s="47"/>
    </row>
    <row r="607" spans="1:42" ht="15.75" customHeight="1">
      <c r="A607" s="1"/>
      <c r="B607" s="1"/>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c r="AB607" s="47"/>
      <c r="AC607" s="47"/>
      <c r="AD607" s="47"/>
      <c r="AE607" s="47"/>
      <c r="AF607" s="47"/>
      <c r="AG607" s="47"/>
      <c r="AH607" s="47"/>
      <c r="AI607" s="47"/>
      <c r="AJ607" s="47"/>
      <c r="AK607" s="47"/>
      <c r="AL607" s="47"/>
      <c r="AM607" s="47"/>
      <c r="AN607" s="47"/>
      <c r="AO607" s="47"/>
      <c r="AP607" s="47"/>
    </row>
    <row r="608" spans="1:42" ht="15.75" customHeight="1">
      <c r="A608" s="1"/>
      <c r="B608" s="1"/>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c r="AB608" s="47"/>
      <c r="AC608" s="47"/>
      <c r="AD608" s="47"/>
      <c r="AE608" s="47"/>
      <c r="AF608" s="47"/>
      <c r="AG608" s="47"/>
      <c r="AH608" s="47"/>
      <c r="AI608" s="47"/>
      <c r="AJ608" s="47"/>
      <c r="AK608" s="47"/>
      <c r="AL608" s="47"/>
      <c r="AM608" s="47"/>
      <c r="AN608" s="47"/>
      <c r="AO608" s="47"/>
      <c r="AP608" s="47"/>
    </row>
    <row r="609" spans="1:42" ht="15.75" customHeight="1">
      <c r="A609" s="1"/>
      <c r="B609" s="1"/>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c r="AB609" s="47"/>
      <c r="AC609" s="47"/>
      <c r="AD609" s="47"/>
      <c r="AE609" s="47"/>
      <c r="AF609" s="47"/>
      <c r="AG609" s="47"/>
      <c r="AH609" s="47"/>
      <c r="AI609" s="47"/>
      <c r="AJ609" s="47"/>
      <c r="AK609" s="47"/>
      <c r="AL609" s="47"/>
      <c r="AM609" s="47"/>
      <c r="AN609" s="47"/>
      <c r="AO609" s="47"/>
      <c r="AP609" s="47"/>
    </row>
    <row r="610" spans="1:42" ht="15.75" customHeight="1">
      <c r="A610" s="1"/>
      <c r="B610" s="1"/>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c r="AB610" s="47"/>
      <c r="AC610" s="47"/>
      <c r="AD610" s="47"/>
      <c r="AE610" s="47"/>
      <c r="AF610" s="47"/>
      <c r="AG610" s="47"/>
      <c r="AH610" s="47"/>
      <c r="AI610" s="47"/>
      <c r="AJ610" s="47"/>
      <c r="AK610" s="47"/>
      <c r="AL610" s="47"/>
      <c r="AM610" s="47"/>
      <c r="AN610" s="47"/>
      <c r="AO610" s="47"/>
      <c r="AP610" s="47"/>
    </row>
    <row r="611" spans="1:42" ht="15.75" customHeight="1">
      <c r="A611" s="1"/>
      <c r="B611" s="1"/>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c r="AB611" s="47"/>
      <c r="AC611" s="47"/>
      <c r="AD611" s="47"/>
      <c r="AE611" s="47"/>
      <c r="AF611" s="47"/>
      <c r="AG611" s="47"/>
      <c r="AH611" s="47"/>
      <c r="AI611" s="47"/>
      <c r="AJ611" s="47"/>
      <c r="AK611" s="47"/>
      <c r="AL611" s="47"/>
      <c r="AM611" s="47"/>
      <c r="AN611" s="47"/>
      <c r="AO611" s="47"/>
      <c r="AP611" s="47"/>
    </row>
    <row r="612" spans="1:42" ht="15.75" customHeight="1">
      <c r="A612" s="1"/>
      <c r="B612" s="1"/>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c r="AA612" s="47"/>
      <c r="AB612" s="47"/>
      <c r="AC612" s="47"/>
      <c r="AD612" s="47"/>
      <c r="AE612" s="47"/>
      <c r="AF612" s="47"/>
      <c r="AG612" s="47"/>
      <c r="AH612" s="47"/>
      <c r="AI612" s="47"/>
      <c r="AJ612" s="47"/>
      <c r="AK612" s="47"/>
      <c r="AL612" s="47"/>
      <c r="AM612" s="47"/>
      <c r="AN612" s="47"/>
      <c r="AO612" s="47"/>
      <c r="AP612" s="47"/>
    </row>
    <row r="613" spans="1:42" ht="15.75" customHeight="1">
      <c r="A613" s="1"/>
      <c r="B613" s="1"/>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c r="AB613" s="47"/>
      <c r="AC613" s="47"/>
      <c r="AD613" s="47"/>
      <c r="AE613" s="47"/>
      <c r="AF613" s="47"/>
      <c r="AG613" s="47"/>
      <c r="AH613" s="47"/>
      <c r="AI613" s="47"/>
      <c r="AJ613" s="47"/>
      <c r="AK613" s="47"/>
      <c r="AL613" s="47"/>
      <c r="AM613" s="47"/>
      <c r="AN613" s="47"/>
      <c r="AO613" s="47"/>
      <c r="AP613" s="47"/>
    </row>
    <row r="614" spans="1:42" ht="15.75" customHeight="1">
      <c r="A614" s="1"/>
      <c r="B614" s="1"/>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c r="AB614" s="47"/>
      <c r="AC614" s="47"/>
      <c r="AD614" s="47"/>
      <c r="AE614" s="47"/>
      <c r="AF614" s="47"/>
      <c r="AG614" s="47"/>
      <c r="AH614" s="47"/>
      <c r="AI614" s="47"/>
      <c r="AJ614" s="47"/>
      <c r="AK614" s="47"/>
      <c r="AL614" s="47"/>
      <c r="AM614" s="47"/>
      <c r="AN614" s="47"/>
      <c r="AO614" s="47"/>
      <c r="AP614" s="47"/>
    </row>
    <row r="615" spans="1:42" ht="15.75" customHeight="1">
      <c r="A615" s="1"/>
      <c r="B615" s="1"/>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c r="AA615" s="47"/>
      <c r="AB615" s="47"/>
      <c r="AC615" s="47"/>
      <c r="AD615" s="47"/>
      <c r="AE615" s="47"/>
      <c r="AF615" s="47"/>
      <c r="AG615" s="47"/>
      <c r="AH615" s="47"/>
      <c r="AI615" s="47"/>
      <c r="AJ615" s="47"/>
      <c r="AK615" s="47"/>
      <c r="AL615" s="47"/>
      <c r="AM615" s="47"/>
      <c r="AN615" s="47"/>
      <c r="AO615" s="47"/>
      <c r="AP615" s="47"/>
    </row>
    <row r="616" spans="1:42" ht="15.75" customHeight="1">
      <c r="A616" s="1"/>
      <c r="B616" s="1"/>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c r="AB616" s="47"/>
      <c r="AC616" s="47"/>
      <c r="AD616" s="47"/>
      <c r="AE616" s="47"/>
      <c r="AF616" s="47"/>
      <c r="AG616" s="47"/>
      <c r="AH616" s="47"/>
      <c r="AI616" s="47"/>
      <c r="AJ616" s="47"/>
      <c r="AK616" s="47"/>
      <c r="AL616" s="47"/>
      <c r="AM616" s="47"/>
      <c r="AN616" s="47"/>
      <c r="AO616" s="47"/>
      <c r="AP616" s="47"/>
    </row>
    <row r="617" spans="1:42" ht="15.75" customHeight="1">
      <c r="A617" s="1"/>
      <c r="B617" s="1"/>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c r="AA617" s="47"/>
      <c r="AB617" s="47"/>
      <c r="AC617" s="47"/>
      <c r="AD617" s="47"/>
      <c r="AE617" s="47"/>
      <c r="AF617" s="47"/>
      <c r="AG617" s="47"/>
      <c r="AH617" s="47"/>
      <c r="AI617" s="47"/>
      <c r="AJ617" s="47"/>
      <c r="AK617" s="47"/>
      <c r="AL617" s="47"/>
      <c r="AM617" s="47"/>
      <c r="AN617" s="47"/>
      <c r="AO617" s="47"/>
      <c r="AP617" s="47"/>
    </row>
    <row r="618" spans="1:42" ht="15.75" customHeight="1">
      <c r="A618" s="1"/>
      <c r="B618" s="1"/>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c r="AA618" s="47"/>
      <c r="AB618" s="47"/>
      <c r="AC618" s="47"/>
      <c r="AD618" s="47"/>
      <c r="AE618" s="47"/>
      <c r="AF618" s="47"/>
      <c r="AG618" s="47"/>
      <c r="AH618" s="47"/>
      <c r="AI618" s="47"/>
      <c r="AJ618" s="47"/>
      <c r="AK618" s="47"/>
      <c r="AL618" s="47"/>
      <c r="AM618" s="47"/>
      <c r="AN618" s="47"/>
      <c r="AO618" s="47"/>
      <c r="AP618" s="47"/>
    </row>
    <row r="619" spans="1:42" ht="15.75" customHeight="1">
      <c r="A619" s="1"/>
      <c r="B619" s="1"/>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c r="AC619" s="47"/>
      <c r="AD619" s="47"/>
      <c r="AE619" s="47"/>
      <c r="AF619" s="47"/>
      <c r="AG619" s="47"/>
      <c r="AH619" s="47"/>
      <c r="AI619" s="47"/>
      <c r="AJ619" s="47"/>
      <c r="AK619" s="47"/>
      <c r="AL619" s="47"/>
      <c r="AM619" s="47"/>
      <c r="AN619" s="47"/>
      <c r="AO619" s="47"/>
      <c r="AP619" s="47"/>
    </row>
    <row r="620" spans="1:42" ht="15.75" customHeight="1">
      <c r="A620" s="1"/>
      <c r="B620" s="1"/>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c r="AB620" s="47"/>
      <c r="AC620" s="47"/>
      <c r="AD620" s="47"/>
      <c r="AE620" s="47"/>
      <c r="AF620" s="47"/>
      <c r="AG620" s="47"/>
      <c r="AH620" s="47"/>
      <c r="AI620" s="47"/>
      <c r="AJ620" s="47"/>
      <c r="AK620" s="47"/>
      <c r="AL620" s="47"/>
      <c r="AM620" s="47"/>
      <c r="AN620" s="47"/>
      <c r="AO620" s="47"/>
      <c r="AP620" s="47"/>
    </row>
    <row r="621" spans="1:42" ht="15.75" customHeight="1">
      <c r="A621" s="1"/>
      <c r="B621" s="1"/>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c r="AB621" s="47"/>
      <c r="AC621" s="47"/>
      <c r="AD621" s="47"/>
      <c r="AE621" s="47"/>
      <c r="AF621" s="47"/>
      <c r="AG621" s="47"/>
      <c r="AH621" s="47"/>
      <c r="AI621" s="47"/>
      <c r="AJ621" s="47"/>
      <c r="AK621" s="47"/>
      <c r="AL621" s="47"/>
      <c r="AM621" s="47"/>
      <c r="AN621" s="47"/>
      <c r="AO621" s="47"/>
      <c r="AP621" s="47"/>
    </row>
    <row r="622" spans="1:42" ht="15.75" customHeight="1">
      <c r="A622" s="1"/>
      <c r="B622" s="1"/>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row>
    <row r="623" spans="1:42" ht="15.75" customHeight="1">
      <c r="A623" s="1"/>
      <c r="B623" s="1"/>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c r="AA623" s="47"/>
      <c r="AB623" s="47"/>
      <c r="AC623" s="47"/>
      <c r="AD623" s="47"/>
      <c r="AE623" s="47"/>
      <c r="AF623" s="47"/>
      <c r="AG623" s="47"/>
      <c r="AH623" s="47"/>
      <c r="AI623" s="47"/>
      <c r="AJ623" s="47"/>
      <c r="AK623" s="47"/>
      <c r="AL623" s="47"/>
      <c r="AM623" s="47"/>
      <c r="AN623" s="47"/>
      <c r="AO623" s="47"/>
      <c r="AP623" s="47"/>
    </row>
    <row r="624" spans="1:42" ht="15.75" customHeight="1">
      <c r="A624" s="1"/>
      <c r="B624" s="1"/>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c r="AA624" s="47"/>
      <c r="AB624" s="47"/>
      <c r="AC624" s="47"/>
      <c r="AD624" s="47"/>
      <c r="AE624" s="47"/>
      <c r="AF624" s="47"/>
      <c r="AG624" s="47"/>
      <c r="AH624" s="47"/>
      <c r="AI624" s="47"/>
      <c r="AJ624" s="47"/>
      <c r="AK624" s="47"/>
      <c r="AL624" s="47"/>
      <c r="AM624" s="47"/>
      <c r="AN624" s="47"/>
      <c r="AO624" s="47"/>
      <c r="AP624" s="47"/>
    </row>
    <row r="625" spans="1:42" ht="15.75" customHeight="1">
      <c r="A625" s="1"/>
      <c r="B625" s="1"/>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c r="AB625" s="47"/>
      <c r="AC625" s="47"/>
      <c r="AD625" s="47"/>
      <c r="AE625" s="47"/>
      <c r="AF625" s="47"/>
      <c r="AG625" s="47"/>
      <c r="AH625" s="47"/>
      <c r="AI625" s="47"/>
      <c r="AJ625" s="47"/>
      <c r="AK625" s="47"/>
      <c r="AL625" s="47"/>
      <c r="AM625" s="47"/>
      <c r="AN625" s="47"/>
      <c r="AO625" s="47"/>
      <c r="AP625" s="47"/>
    </row>
    <row r="626" spans="1:42" ht="15.75" customHeight="1">
      <c r="A626" s="1"/>
      <c r="B626" s="1"/>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c r="AA626" s="47"/>
      <c r="AB626" s="47"/>
      <c r="AC626" s="47"/>
      <c r="AD626" s="47"/>
      <c r="AE626" s="47"/>
      <c r="AF626" s="47"/>
      <c r="AG626" s="47"/>
      <c r="AH626" s="47"/>
      <c r="AI626" s="47"/>
      <c r="AJ626" s="47"/>
      <c r="AK626" s="47"/>
      <c r="AL626" s="47"/>
      <c r="AM626" s="47"/>
      <c r="AN626" s="47"/>
      <c r="AO626" s="47"/>
      <c r="AP626" s="47"/>
    </row>
    <row r="627" spans="1:42" ht="15.75" customHeight="1">
      <c r="A627" s="1"/>
      <c r="B627" s="1"/>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c r="AA627" s="47"/>
      <c r="AB627" s="47"/>
      <c r="AC627" s="47"/>
      <c r="AD627" s="47"/>
      <c r="AE627" s="47"/>
      <c r="AF627" s="47"/>
      <c r="AG627" s="47"/>
      <c r="AH627" s="47"/>
      <c r="AI627" s="47"/>
      <c r="AJ627" s="47"/>
      <c r="AK627" s="47"/>
      <c r="AL627" s="47"/>
      <c r="AM627" s="47"/>
      <c r="AN627" s="47"/>
      <c r="AO627" s="47"/>
      <c r="AP627" s="47"/>
    </row>
    <row r="628" spans="1:42" ht="15.75" customHeight="1">
      <c r="A628" s="1"/>
      <c r="B628" s="1"/>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c r="AA628" s="47"/>
      <c r="AB628" s="47"/>
      <c r="AC628" s="47"/>
      <c r="AD628" s="47"/>
      <c r="AE628" s="47"/>
      <c r="AF628" s="47"/>
      <c r="AG628" s="47"/>
      <c r="AH628" s="47"/>
      <c r="AI628" s="47"/>
      <c r="AJ628" s="47"/>
      <c r="AK628" s="47"/>
      <c r="AL628" s="47"/>
      <c r="AM628" s="47"/>
      <c r="AN628" s="47"/>
      <c r="AO628" s="47"/>
      <c r="AP628" s="47"/>
    </row>
    <row r="629" spans="1:42" ht="15.75" customHeight="1">
      <c r="A629" s="1"/>
      <c r="B629" s="1"/>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row>
    <row r="630" spans="1:42" ht="15.75" customHeight="1">
      <c r="A630" s="1"/>
      <c r="B630" s="1"/>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c r="AA630" s="47"/>
      <c r="AB630" s="47"/>
      <c r="AC630" s="47"/>
      <c r="AD630" s="47"/>
      <c r="AE630" s="47"/>
      <c r="AF630" s="47"/>
      <c r="AG630" s="47"/>
      <c r="AH630" s="47"/>
      <c r="AI630" s="47"/>
      <c r="AJ630" s="47"/>
      <c r="AK630" s="47"/>
      <c r="AL630" s="47"/>
      <c r="AM630" s="47"/>
      <c r="AN630" s="47"/>
      <c r="AO630" s="47"/>
      <c r="AP630" s="47"/>
    </row>
    <row r="631" spans="1:42" ht="15.75" customHeight="1">
      <c r="A631" s="1"/>
      <c r="B631" s="1"/>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c r="AA631" s="47"/>
      <c r="AB631" s="47"/>
      <c r="AC631" s="47"/>
      <c r="AD631" s="47"/>
      <c r="AE631" s="47"/>
      <c r="AF631" s="47"/>
      <c r="AG631" s="47"/>
      <c r="AH631" s="47"/>
      <c r="AI631" s="47"/>
      <c r="AJ631" s="47"/>
      <c r="AK631" s="47"/>
      <c r="AL631" s="47"/>
      <c r="AM631" s="47"/>
      <c r="AN631" s="47"/>
      <c r="AO631" s="47"/>
      <c r="AP631" s="47"/>
    </row>
    <row r="632" spans="1:42" ht="15.75" customHeight="1">
      <c r="A632" s="1"/>
      <c r="B632" s="1"/>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c r="AA632" s="47"/>
      <c r="AB632" s="47"/>
      <c r="AC632" s="47"/>
      <c r="AD632" s="47"/>
      <c r="AE632" s="47"/>
      <c r="AF632" s="47"/>
      <c r="AG632" s="47"/>
      <c r="AH632" s="47"/>
      <c r="AI632" s="47"/>
      <c r="AJ632" s="47"/>
      <c r="AK632" s="47"/>
      <c r="AL632" s="47"/>
      <c r="AM632" s="47"/>
      <c r="AN632" s="47"/>
      <c r="AO632" s="47"/>
      <c r="AP632" s="47"/>
    </row>
    <row r="633" spans="1:42" ht="15.75" customHeight="1">
      <c r="A633" s="1"/>
      <c r="B633" s="1"/>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c r="AA633" s="47"/>
      <c r="AB633" s="47"/>
      <c r="AC633" s="47"/>
      <c r="AD633" s="47"/>
      <c r="AE633" s="47"/>
      <c r="AF633" s="47"/>
      <c r="AG633" s="47"/>
      <c r="AH633" s="47"/>
      <c r="AI633" s="47"/>
      <c r="AJ633" s="47"/>
      <c r="AK633" s="47"/>
      <c r="AL633" s="47"/>
      <c r="AM633" s="47"/>
      <c r="AN633" s="47"/>
      <c r="AO633" s="47"/>
      <c r="AP633" s="47"/>
    </row>
    <row r="634" spans="1:42" ht="15.75" customHeight="1">
      <c r="A634" s="1"/>
      <c r="B634" s="1"/>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c r="AA634" s="47"/>
      <c r="AB634" s="47"/>
      <c r="AC634" s="47"/>
      <c r="AD634" s="47"/>
      <c r="AE634" s="47"/>
      <c r="AF634" s="47"/>
      <c r="AG634" s="47"/>
      <c r="AH634" s="47"/>
      <c r="AI634" s="47"/>
      <c r="AJ634" s="47"/>
      <c r="AK634" s="47"/>
      <c r="AL634" s="47"/>
      <c r="AM634" s="47"/>
      <c r="AN634" s="47"/>
      <c r="AO634" s="47"/>
      <c r="AP634" s="47"/>
    </row>
    <row r="635" spans="1:42" ht="15.75" customHeight="1">
      <c r="A635" s="1"/>
      <c r="B635" s="1"/>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c r="AB635" s="47"/>
      <c r="AC635" s="47"/>
      <c r="AD635" s="47"/>
      <c r="AE635" s="47"/>
      <c r="AF635" s="47"/>
      <c r="AG635" s="47"/>
      <c r="AH635" s="47"/>
      <c r="AI635" s="47"/>
      <c r="AJ635" s="47"/>
      <c r="AK635" s="47"/>
      <c r="AL635" s="47"/>
      <c r="AM635" s="47"/>
      <c r="AN635" s="47"/>
      <c r="AO635" s="47"/>
      <c r="AP635" s="47"/>
    </row>
    <row r="636" spans="1:42" ht="15.75" customHeight="1">
      <c r="A636" s="1"/>
      <c r="B636" s="1"/>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c r="AA636" s="47"/>
      <c r="AB636" s="47"/>
      <c r="AC636" s="47"/>
      <c r="AD636" s="47"/>
      <c r="AE636" s="47"/>
      <c r="AF636" s="47"/>
      <c r="AG636" s="47"/>
      <c r="AH636" s="47"/>
      <c r="AI636" s="47"/>
      <c r="AJ636" s="47"/>
      <c r="AK636" s="47"/>
      <c r="AL636" s="47"/>
      <c r="AM636" s="47"/>
      <c r="AN636" s="47"/>
      <c r="AO636" s="47"/>
      <c r="AP636" s="47"/>
    </row>
    <row r="637" spans="1:42" ht="15.75" customHeight="1">
      <c r="A637" s="1"/>
      <c r="B637" s="1"/>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c r="AB637" s="47"/>
      <c r="AC637" s="47"/>
      <c r="AD637" s="47"/>
      <c r="AE637" s="47"/>
      <c r="AF637" s="47"/>
      <c r="AG637" s="47"/>
      <c r="AH637" s="47"/>
      <c r="AI637" s="47"/>
      <c r="AJ637" s="47"/>
      <c r="AK637" s="47"/>
      <c r="AL637" s="47"/>
      <c r="AM637" s="47"/>
      <c r="AN637" s="47"/>
      <c r="AO637" s="47"/>
      <c r="AP637" s="47"/>
    </row>
    <row r="638" spans="1:42" ht="15.75" customHeight="1">
      <c r="A638" s="1"/>
      <c r="B638" s="1"/>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c r="AA638" s="47"/>
      <c r="AB638" s="47"/>
      <c r="AC638" s="47"/>
      <c r="AD638" s="47"/>
      <c r="AE638" s="47"/>
      <c r="AF638" s="47"/>
      <c r="AG638" s="47"/>
      <c r="AH638" s="47"/>
      <c r="AI638" s="47"/>
      <c r="AJ638" s="47"/>
      <c r="AK638" s="47"/>
      <c r="AL638" s="47"/>
      <c r="AM638" s="47"/>
      <c r="AN638" s="47"/>
      <c r="AO638" s="47"/>
      <c r="AP638" s="47"/>
    </row>
    <row r="639" spans="1:42" ht="15.75" customHeight="1">
      <c r="A639" s="1"/>
      <c r="B639" s="1"/>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c r="AB639" s="47"/>
      <c r="AC639" s="47"/>
      <c r="AD639" s="47"/>
      <c r="AE639" s="47"/>
      <c r="AF639" s="47"/>
      <c r="AG639" s="47"/>
      <c r="AH639" s="47"/>
      <c r="AI639" s="47"/>
      <c r="AJ639" s="47"/>
      <c r="AK639" s="47"/>
      <c r="AL639" s="47"/>
      <c r="AM639" s="47"/>
      <c r="AN639" s="47"/>
      <c r="AO639" s="47"/>
      <c r="AP639" s="47"/>
    </row>
    <row r="640" spans="1:42" ht="15.75" customHeight="1">
      <c r="A640" s="1"/>
      <c r="B640" s="1"/>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c r="AB640" s="47"/>
      <c r="AC640" s="47"/>
      <c r="AD640" s="47"/>
      <c r="AE640" s="47"/>
      <c r="AF640" s="47"/>
      <c r="AG640" s="47"/>
      <c r="AH640" s="47"/>
      <c r="AI640" s="47"/>
      <c r="AJ640" s="47"/>
      <c r="AK640" s="47"/>
      <c r="AL640" s="47"/>
      <c r="AM640" s="47"/>
      <c r="AN640" s="47"/>
      <c r="AO640" s="47"/>
      <c r="AP640" s="47"/>
    </row>
    <row r="641" spans="1:42" ht="15.75" customHeight="1">
      <c r="A641" s="1"/>
      <c r="B641" s="1"/>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c r="AB641" s="47"/>
      <c r="AC641" s="47"/>
      <c r="AD641" s="47"/>
      <c r="AE641" s="47"/>
      <c r="AF641" s="47"/>
      <c r="AG641" s="47"/>
      <c r="AH641" s="47"/>
      <c r="AI641" s="47"/>
      <c r="AJ641" s="47"/>
      <c r="AK641" s="47"/>
      <c r="AL641" s="47"/>
      <c r="AM641" s="47"/>
      <c r="AN641" s="47"/>
      <c r="AO641" s="47"/>
      <c r="AP641" s="47"/>
    </row>
    <row r="642" spans="1:42" ht="15.75" customHeight="1">
      <c r="A642" s="1"/>
      <c r="B642" s="1"/>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c r="AB642" s="47"/>
      <c r="AC642" s="47"/>
      <c r="AD642" s="47"/>
      <c r="AE642" s="47"/>
      <c r="AF642" s="47"/>
      <c r="AG642" s="47"/>
      <c r="AH642" s="47"/>
      <c r="AI642" s="47"/>
      <c r="AJ642" s="47"/>
      <c r="AK642" s="47"/>
      <c r="AL642" s="47"/>
      <c r="AM642" s="47"/>
      <c r="AN642" s="47"/>
      <c r="AO642" s="47"/>
      <c r="AP642" s="47"/>
    </row>
    <row r="643" spans="1:42" ht="15.75" customHeight="1">
      <c r="A643" s="1"/>
      <c r="B643" s="1"/>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c r="AB643" s="47"/>
      <c r="AC643" s="47"/>
      <c r="AD643" s="47"/>
      <c r="AE643" s="47"/>
      <c r="AF643" s="47"/>
      <c r="AG643" s="47"/>
      <c r="AH643" s="47"/>
      <c r="AI643" s="47"/>
      <c r="AJ643" s="47"/>
      <c r="AK643" s="47"/>
      <c r="AL643" s="47"/>
      <c r="AM643" s="47"/>
      <c r="AN643" s="47"/>
      <c r="AO643" s="47"/>
      <c r="AP643" s="47"/>
    </row>
    <row r="644" spans="1:42" ht="15.75" customHeight="1">
      <c r="A644" s="1"/>
      <c r="B644" s="1"/>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c r="AB644" s="47"/>
      <c r="AC644" s="47"/>
      <c r="AD644" s="47"/>
      <c r="AE644" s="47"/>
      <c r="AF644" s="47"/>
      <c r="AG644" s="47"/>
      <c r="AH644" s="47"/>
      <c r="AI644" s="47"/>
      <c r="AJ644" s="47"/>
      <c r="AK644" s="47"/>
      <c r="AL644" s="47"/>
      <c r="AM644" s="47"/>
      <c r="AN644" s="47"/>
      <c r="AO644" s="47"/>
      <c r="AP644" s="47"/>
    </row>
    <row r="645" spans="1:42" ht="15.75" customHeight="1">
      <c r="A645" s="1"/>
      <c r="B645" s="1"/>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c r="AB645" s="47"/>
      <c r="AC645" s="47"/>
      <c r="AD645" s="47"/>
      <c r="AE645" s="47"/>
      <c r="AF645" s="47"/>
      <c r="AG645" s="47"/>
      <c r="AH645" s="47"/>
      <c r="AI645" s="47"/>
      <c r="AJ645" s="47"/>
      <c r="AK645" s="47"/>
      <c r="AL645" s="47"/>
      <c r="AM645" s="47"/>
      <c r="AN645" s="47"/>
      <c r="AO645" s="47"/>
      <c r="AP645" s="47"/>
    </row>
    <row r="646" spans="1:42" ht="15.75" customHeight="1">
      <c r="A646" s="1"/>
      <c r="B646" s="1"/>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c r="AB646" s="47"/>
      <c r="AC646" s="47"/>
      <c r="AD646" s="47"/>
      <c r="AE646" s="47"/>
      <c r="AF646" s="47"/>
      <c r="AG646" s="47"/>
      <c r="AH646" s="47"/>
      <c r="AI646" s="47"/>
      <c r="AJ646" s="47"/>
      <c r="AK646" s="47"/>
      <c r="AL646" s="47"/>
      <c r="AM646" s="47"/>
      <c r="AN646" s="47"/>
      <c r="AO646" s="47"/>
      <c r="AP646" s="47"/>
    </row>
    <row r="647" spans="1:42" ht="15.75" customHeight="1">
      <c r="A647" s="1"/>
      <c r="B647" s="1"/>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c r="AB647" s="47"/>
      <c r="AC647" s="47"/>
      <c r="AD647" s="47"/>
      <c r="AE647" s="47"/>
      <c r="AF647" s="47"/>
      <c r="AG647" s="47"/>
      <c r="AH647" s="47"/>
      <c r="AI647" s="47"/>
      <c r="AJ647" s="47"/>
      <c r="AK647" s="47"/>
      <c r="AL647" s="47"/>
      <c r="AM647" s="47"/>
      <c r="AN647" s="47"/>
      <c r="AO647" s="47"/>
      <c r="AP647" s="47"/>
    </row>
    <row r="648" spans="1:42" ht="15.75" customHeight="1">
      <c r="A648" s="1"/>
      <c r="B648" s="1"/>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c r="AB648" s="47"/>
      <c r="AC648" s="47"/>
      <c r="AD648" s="47"/>
      <c r="AE648" s="47"/>
      <c r="AF648" s="47"/>
      <c r="AG648" s="47"/>
      <c r="AH648" s="47"/>
      <c r="AI648" s="47"/>
      <c r="AJ648" s="47"/>
      <c r="AK648" s="47"/>
      <c r="AL648" s="47"/>
      <c r="AM648" s="47"/>
      <c r="AN648" s="47"/>
      <c r="AO648" s="47"/>
      <c r="AP648" s="47"/>
    </row>
    <row r="649" spans="1:42" ht="15.75" customHeight="1">
      <c r="A649" s="1"/>
      <c r="B649" s="1"/>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c r="AB649" s="47"/>
      <c r="AC649" s="47"/>
      <c r="AD649" s="47"/>
      <c r="AE649" s="47"/>
      <c r="AF649" s="47"/>
      <c r="AG649" s="47"/>
      <c r="AH649" s="47"/>
      <c r="AI649" s="47"/>
      <c r="AJ649" s="47"/>
      <c r="AK649" s="47"/>
      <c r="AL649" s="47"/>
      <c r="AM649" s="47"/>
      <c r="AN649" s="47"/>
      <c r="AO649" s="47"/>
      <c r="AP649" s="47"/>
    </row>
    <row r="650" spans="1:42" ht="15.75" customHeight="1">
      <c r="A650" s="1"/>
      <c r="B650" s="1"/>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c r="AB650" s="47"/>
      <c r="AC650" s="47"/>
      <c r="AD650" s="47"/>
      <c r="AE650" s="47"/>
      <c r="AF650" s="47"/>
      <c r="AG650" s="47"/>
      <c r="AH650" s="47"/>
      <c r="AI650" s="47"/>
      <c r="AJ650" s="47"/>
      <c r="AK650" s="47"/>
      <c r="AL650" s="47"/>
      <c r="AM650" s="47"/>
      <c r="AN650" s="47"/>
      <c r="AO650" s="47"/>
      <c r="AP650" s="47"/>
    </row>
    <row r="651" spans="1:42" ht="15.75" customHeight="1">
      <c r="A651" s="1"/>
      <c r="B651" s="1"/>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c r="AB651" s="47"/>
      <c r="AC651" s="47"/>
      <c r="AD651" s="47"/>
      <c r="AE651" s="47"/>
      <c r="AF651" s="47"/>
      <c r="AG651" s="47"/>
      <c r="AH651" s="47"/>
      <c r="AI651" s="47"/>
      <c r="AJ651" s="47"/>
      <c r="AK651" s="47"/>
      <c r="AL651" s="47"/>
      <c r="AM651" s="47"/>
      <c r="AN651" s="47"/>
      <c r="AO651" s="47"/>
      <c r="AP651" s="47"/>
    </row>
    <row r="652" spans="1:42" ht="15.75" customHeight="1">
      <c r="A652" s="1"/>
      <c r="B652" s="1"/>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c r="AB652" s="47"/>
      <c r="AC652" s="47"/>
      <c r="AD652" s="47"/>
      <c r="AE652" s="47"/>
      <c r="AF652" s="47"/>
      <c r="AG652" s="47"/>
      <c r="AH652" s="47"/>
      <c r="AI652" s="47"/>
      <c r="AJ652" s="47"/>
      <c r="AK652" s="47"/>
      <c r="AL652" s="47"/>
      <c r="AM652" s="47"/>
      <c r="AN652" s="47"/>
      <c r="AO652" s="47"/>
      <c r="AP652" s="47"/>
    </row>
    <row r="653" spans="1:42" ht="15.75" customHeight="1">
      <c r="A653" s="1"/>
      <c r="B653" s="1"/>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c r="AB653" s="47"/>
      <c r="AC653" s="47"/>
      <c r="AD653" s="47"/>
      <c r="AE653" s="47"/>
      <c r="AF653" s="47"/>
      <c r="AG653" s="47"/>
      <c r="AH653" s="47"/>
      <c r="AI653" s="47"/>
      <c r="AJ653" s="47"/>
      <c r="AK653" s="47"/>
      <c r="AL653" s="47"/>
      <c r="AM653" s="47"/>
      <c r="AN653" s="47"/>
      <c r="AO653" s="47"/>
      <c r="AP653" s="47"/>
    </row>
    <row r="654" spans="1:42" ht="15.75" customHeight="1">
      <c r="A654" s="1"/>
      <c r="B654" s="1"/>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c r="AB654" s="47"/>
      <c r="AC654" s="47"/>
      <c r="AD654" s="47"/>
      <c r="AE654" s="47"/>
      <c r="AF654" s="47"/>
      <c r="AG654" s="47"/>
      <c r="AH654" s="47"/>
      <c r="AI654" s="47"/>
      <c r="AJ654" s="47"/>
      <c r="AK654" s="47"/>
      <c r="AL654" s="47"/>
      <c r="AM654" s="47"/>
      <c r="AN654" s="47"/>
      <c r="AO654" s="47"/>
      <c r="AP654" s="47"/>
    </row>
    <row r="655" spans="1:42" ht="15.75" customHeight="1">
      <c r="A655" s="1"/>
      <c r="B655" s="1"/>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c r="AB655" s="47"/>
      <c r="AC655" s="47"/>
      <c r="AD655" s="47"/>
      <c r="AE655" s="47"/>
      <c r="AF655" s="47"/>
      <c r="AG655" s="47"/>
      <c r="AH655" s="47"/>
      <c r="AI655" s="47"/>
      <c r="AJ655" s="47"/>
      <c r="AK655" s="47"/>
      <c r="AL655" s="47"/>
      <c r="AM655" s="47"/>
      <c r="AN655" s="47"/>
      <c r="AO655" s="47"/>
      <c r="AP655" s="47"/>
    </row>
    <row r="656" spans="1:42" ht="15.75" customHeight="1">
      <c r="A656" s="1"/>
      <c r="B656" s="1"/>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c r="AB656" s="47"/>
      <c r="AC656" s="47"/>
      <c r="AD656" s="47"/>
      <c r="AE656" s="47"/>
      <c r="AF656" s="47"/>
      <c r="AG656" s="47"/>
      <c r="AH656" s="47"/>
      <c r="AI656" s="47"/>
      <c r="AJ656" s="47"/>
      <c r="AK656" s="47"/>
      <c r="AL656" s="47"/>
      <c r="AM656" s="47"/>
      <c r="AN656" s="47"/>
      <c r="AO656" s="47"/>
      <c r="AP656" s="47"/>
    </row>
    <row r="657" spans="1:42" ht="15.75" customHeight="1">
      <c r="A657" s="1"/>
      <c r="B657" s="1"/>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c r="AB657" s="47"/>
      <c r="AC657" s="47"/>
      <c r="AD657" s="47"/>
      <c r="AE657" s="47"/>
      <c r="AF657" s="47"/>
      <c r="AG657" s="47"/>
      <c r="AH657" s="47"/>
      <c r="AI657" s="47"/>
      <c r="AJ657" s="47"/>
      <c r="AK657" s="47"/>
      <c r="AL657" s="47"/>
      <c r="AM657" s="47"/>
      <c r="AN657" s="47"/>
      <c r="AO657" s="47"/>
      <c r="AP657" s="47"/>
    </row>
    <row r="658" spans="1:42" ht="15.75" customHeight="1">
      <c r="A658" s="1"/>
      <c r="B658" s="1"/>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c r="AB658" s="47"/>
      <c r="AC658" s="47"/>
      <c r="AD658" s="47"/>
      <c r="AE658" s="47"/>
      <c r="AF658" s="47"/>
      <c r="AG658" s="47"/>
      <c r="AH658" s="47"/>
      <c r="AI658" s="47"/>
      <c r="AJ658" s="47"/>
      <c r="AK658" s="47"/>
      <c r="AL658" s="47"/>
      <c r="AM658" s="47"/>
      <c r="AN658" s="47"/>
      <c r="AO658" s="47"/>
      <c r="AP658" s="47"/>
    </row>
    <row r="659" spans="1:42" ht="15.75" customHeight="1">
      <c r="A659" s="1"/>
      <c r="B659" s="1"/>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c r="AB659" s="47"/>
      <c r="AC659" s="47"/>
      <c r="AD659" s="47"/>
      <c r="AE659" s="47"/>
      <c r="AF659" s="47"/>
      <c r="AG659" s="47"/>
      <c r="AH659" s="47"/>
      <c r="AI659" s="47"/>
      <c r="AJ659" s="47"/>
      <c r="AK659" s="47"/>
      <c r="AL659" s="47"/>
      <c r="AM659" s="47"/>
      <c r="AN659" s="47"/>
      <c r="AO659" s="47"/>
      <c r="AP659" s="47"/>
    </row>
    <row r="660" spans="1:42" ht="15.75" customHeight="1">
      <c r="A660" s="1"/>
      <c r="B660" s="1"/>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c r="AA660" s="47"/>
      <c r="AB660" s="47"/>
      <c r="AC660" s="47"/>
      <c r="AD660" s="47"/>
      <c r="AE660" s="47"/>
      <c r="AF660" s="47"/>
      <c r="AG660" s="47"/>
      <c r="AH660" s="47"/>
      <c r="AI660" s="47"/>
      <c r="AJ660" s="47"/>
      <c r="AK660" s="47"/>
      <c r="AL660" s="47"/>
      <c r="AM660" s="47"/>
      <c r="AN660" s="47"/>
      <c r="AO660" s="47"/>
      <c r="AP660" s="47"/>
    </row>
    <row r="661" spans="1:42" ht="15.75" customHeight="1">
      <c r="A661" s="1"/>
      <c r="B661" s="1"/>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c r="AA661" s="47"/>
      <c r="AB661" s="47"/>
      <c r="AC661" s="47"/>
      <c r="AD661" s="47"/>
      <c r="AE661" s="47"/>
      <c r="AF661" s="47"/>
      <c r="AG661" s="47"/>
      <c r="AH661" s="47"/>
      <c r="AI661" s="47"/>
      <c r="AJ661" s="47"/>
      <c r="AK661" s="47"/>
      <c r="AL661" s="47"/>
      <c r="AM661" s="47"/>
      <c r="AN661" s="47"/>
      <c r="AO661" s="47"/>
      <c r="AP661" s="47"/>
    </row>
    <row r="662" spans="1:42" ht="15.75" customHeight="1">
      <c r="A662" s="1"/>
      <c r="B662" s="1"/>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c r="AB662" s="47"/>
      <c r="AC662" s="47"/>
      <c r="AD662" s="47"/>
      <c r="AE662" s="47"/>
      <c r="AF662" s="47"/>
      <c r="AG662" s="47"/>
      <c r="AH662" s="47"/>
      <c r="AI662" s="47"/>
      <c r="AJ662" s="47"/>
      <c r="AK662" s="47"/>
      <c r="AL662" s="47"/>
      <c r="AM662" s="47"/>
      <c r="AN662" s="47"/>
      <c r="AO662" s="47"/>
      <c r="AP662" s="47"/>
    </row>
    <row r="663" spans="1:42" ht="15.75" customHeight="1">
      <c r="A663" s="1"/>
      <c r="B663" s="1"/>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c r="AB663" s="47"/>
      <c r="AC663" s="47"/>
      <c r="AD663" s="47"/>
      <c r="AE663" s="47"/>
      <c r="AF663" s="47"/>
      <c r="AG663" s="47"/>
      <c r="AH663" s="47"/>
      <c r="AI663" s="47"/>
      <c r="AJ663" s="47"/>
      <c r="AK663" s="47"/>
      <c r="AL663" s="47"/>
      <c r="AM663" s="47"/>
      <c r="AN663" s="47"/>
      <c r="AO663" s="47"/>
      <c r="AP663" s="47"/>
    </row>
    <row r="664" spans="1:42" ht="15.75" customHeight="1">
      <c r="A664" s="1"/>
      <c r="B664" s="1"/>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c r="AA664" s="47"/>
      <c r="AB664" s="47"/>
      <c r="AC664" s="47"/>
      <c r="AD664" s="47"/>
      <c r="AE664" s="47"/>
      <c r="AF664" s="47"/>
      <c r="AG664" s="47"/>
      <c r="AH664" s="47"/>
      <c r="AI664" s="47"/>
      <c r="AJ664" s="47"/>
      <c r="AK664" s="47"/>
      <c r="AL664" s="47"/>
      <c r="AM664" s="47"/>
      <c r="AN664" s="47"/>
      <c r="AO664" s="47"/>
      <c r="AP664" s="47"/>
    </row>
    <row r="665" spans="1:42" ht="15.75" customHeight="1">
      <c r="A665" s="1"/>
      <c r="B665" s="1"/>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c r="AA665" s="47"/>
      <c r="AB665" s="47"/>
      <c r="AC665" s="47"/>
      <c r="AD665" s="47"/>
      <c r="AE665" s="47"/>
      <c r="AF665" s="47"/>
      <c r="AG665" s="47"/>
      <c r="AH665" s="47"/>
      <c r="AI665" s="47"/>
      <c r="AJ665" s="47"/>
      <c r="AK665" s="47"/>
      <c r="AL665" s="47"/>
      <c r="AM665" s="47"/>
      <c r="AN665" s="47"/>
      <c r="AO665" s="47"/>
      <c r="AP665" s="47"/>
    </row>
    <row r="666" spans="1:42" ht="15.75" customHeight="1">
      <c r="A666" s="1"/>
      <c r="B666" s="1"/>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c r="AA666" s="47"/>
      <c r="AB666" s="47"/>
      <c r="AC666" s="47"/>
      <c r="AD666" s="47"/>
      <c r="AE666" s="47"/>
      <c r="AF666" s="47"/>
      <c r="AG666" s="47"/>
      <c r="AH666" s="47"/>
      <c r="AI666" s="47"/>
      <c r="AJ666" s="47"/>
      <c r="AK666" s="47"/>
      <c r="AL666" s="47"/>
      <c r="AM666" s="47"/>
      <c r="AN666" s="47"/>
      <c r="AO666" s="47"/>
      <c r="AP666" s="47"/>
    </row>
    <row r="667" spans="1:42" ht="15.75" customHeight="1">
      <c r="A667" s="1"/>
      <c r="B667" s="1"/>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c r="AA667" s="47"/>
      <c r="AB667" s="47"/>
      <c r="AC667" s="47"/>
      <c r="AD667" s="47"/>
      <c r="AE667" s="47"/>
      <c r="AF667" s="47"/>
      <c r="AG667" s="47"/>
      <c r="AH667" s="47"/>
      <c r="AI667" s="47"/>
      <c r="AJ667" s="47"/>
      <c r="AK667" s="47"/>
      <c r="AL667" s="47"/>
      <c r="AM667" s="47"/>
      <c r="AN667" s="47"/>
      <c r="AO667" s="47"/>
      <c r="AP667" s="47"/>
    </row>
    <row r="668" spans="1:42" ht="15.75" customHeight="1">
      <c r="A668" s="1"/>
      <c r="B668" s="1"/>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c r="AA668" s="47"/>
      <c r="AB668" s="47"/>
      <c r="AC668" s="47"/>
      <c r="AD668" s="47"/>
      <c r="AE668" s="47"/>
      <c r="AF668" s="47"/>
      <c r="AG668" s="47"/>
      <c r="AH668" s="47"/>
      <c r="AI668" s="47"/>
      <c r="AJ668" s="47"/>
      <c r="AK668" s="47"/>
      <c r="AL668" s="47"/>
      <c r="AM668" s="47"/>
      <c r="AN668" s="47"/>
      <c r="AO668" s="47"/>
      <c r="AP668" s="47"/>
    </row>
    <row r="669" spans="1:42" ht="15.75" customHeight="1">
      <c r="A669" s="1"/>
      <c r="B669" s="1"/>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c r="AB669" s="47"/>
      <c r="AC669" s="47"/>
      <c r="AD669" s="47"/>
      <c r="AE669" s="47"/>
      <c r="AF669" s="47"/>
      <c r="AG669" s="47"/>
      <c r="AH669" s="47"/>
      <c r="AI669" s="47"/>
      <c r="AJ669" s="47"/>
      <c r="AK669" s="47"/>
      <c r="AL669" s="47"/>
      <c r="AM669" s="47"/>
      <c r="AN669" s="47"/>
      <c r="AO669" s="47"/>
      <c r="AP669" s="47"/>
    </row>
    <row r="670" spans="1:42" ht="15.75" customHeight="1">
      <c r="A670" s="1"/>
      <c r="B670" s="1"/>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c r="AA670" s="47"/>
      <c r="AB670" s="47"/>
      <c r="AC670" s="47"/>
      <c r="AD670" s="47"/>
      <c r="AE670" s="47"/>
      <c r="AF670" s="47"/>
      <c r="AG670" s="47"/>
      <c r="AH670" s="47"/>
      <c r="AI670" s="47"/>
      <c r="AJ670" s="47"/>
      <c r="AK670" s="47"/>
      <c r="AL670" s="47"/>
      <c r="AM670" s="47"/>
      <c r="AN670" s="47"/>
      <c r="AO670" s="47"/>
      <c r="AP670" s="47"/>
    </row>
    <row r="671" spans="1:42" ht="15.75" customHeight="1">
      <c r="A671" s="1"/>
      <c r="B671" s="1"/>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c r="AA671" s="47"/>
      <c r="AB671" s="47"/>
      <c r="AC671" s="47"/>
      <c r="AD671" s="47"/>
      <c r="AE671" s="47"/>
      <c r="AF671" s="47"/>
      <c r="AG671" s="47"/>
      <c r="AH671" s="47"/>
      <c r="AI671" s="47"/>
      <c r="AJ671" s="47"/>
      <c r="AK671" s="47"/>
      <c r="AL671" s="47"/>
      <c r="AM671" s="47"/>
      <c r="AN671" s="47"/>
      <c r="AO671" s="47"/>
      <c r="AP671" s="47"/>
    </row>
    <row r="672" spans="1:42" ht="15.75" customHeight="1">
      <c r="A672" s="1"/>
      <c r="B672" s="1"/>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7"/>
      <c r="AB672" s="47"/>
      <c r="AC672" s="47"/>
      <c r="AD672" s="47"/>
      <c r="AE672" s="47"/>
      <c r="AF672" s="47"/>
      <c r="AG672" s="47"/>
      <c r="AH672" s="47"/>
      <c r="AI672" s="47"/>
      <c r="AJ672" s="47"/>
      <c r="AK672" s="47"/>
      <c r="AL672" s="47"/>
      <c r="AM672" s="47"/>
      <c r="AN672" s="47"/>
      <c r="AO672" s="47"/>
      <c r="AP672" s="47"/>
    </row>
    <row r="673" spans="1:42" ht="15.75" customHeight="1">
      <c r="A673" s="1"/>
      <c r="B673" s="1"/>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c r="AB673" s="47"/>
      <c r="AC673" s="47"/>
      <c r="AD673" s="47"/>
      <c r="AE673" s="47"/>
      <c r="AF673" s="47"/>
      <c r="AG673" s="47"/>
      <c r="AH673" s="47"/>
      <c r="AI673" s="47"/>
      <c r="AJ673" s="47"/>
      <c r="AK673" s="47"/>
      <c r="AL673" s="47"/>
      <c r="AM673" s="47"/>
      <c r="AN673" s="47"/>
      <c r="AO673" s="47"/>
      <c r="AP673" s="47"/>
    </row>
    <row r="674" spans="1:42" ht="15.75" customHeight="1">
      <c r="A674" s="1"/>
      <c r="B674" s="1"/>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c r="AB674" s="47"/>
      <c r="AC674" s="47"/>
      <c r="AD674" s="47"/>
      <c r="AE674" s="47"/>
      <c r="AF674" s="47"/>
      <c r="AG674" s="47"/>
      <c r="AH674" s="47"/>
      <c r="AI674" s="47"/>
      <c r="AJ674" s="47"/>
      <c r="AK674" s="47"/>
      <c r="AL674" s="47"/>
      <c r="AM674" s="47"/>
      <c r="AN674" s="47"/>
      <c r="AO674" s="47"/>
      <c r="AP674" s="47"/>
    </row>
    <row r="675" spans="1:42" ht="15.75" customHeight="1">
      <c r="A675" s="1"/>
      <c r="B675" s="1"/>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c r="AA675" s="47"/>
      <c r="AB675" s="47"/>
      <c r="AC675" s="47"/>
      <c r="AD675" s="47"/>
      <c r="AE675" s="47"/>
      <c r="AF675" s="47"/>
      <c r="AG675" s="47"/>
      <c r="AH675" s="47"/>
      <c r="AI675" s="47"/>
      <c r="AJ675" s="47"/>
      <c r="AK675" s="47"/>
      <c r="AL675" s="47"/>
      <c r="AM675" s="47"/>
      <c r="AN675" s="47"/>
      <c r="AO675" s="47"/>
      <c r="AP675" s="47"/>
    </row>
    <row r="676" spans="1:42" ht="15.75" customHeight="1">
      <c r="A676" s="1"/>
      <c r="B676" s="1"/>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c r="AA676" s="47"/>
      <c r="AB676" s="47"/>
      <c r="AC676" s="47"/>
      <c r="AD676" s="47"/>
      <c r="AE676" s="47"/>
      <c r="AF676" s="47"/>
      <c r="AG676" s="47"/>
      <c r="AH676" s="47"/>
      <c r="AI676" s="47"/>
      <c r="AJ676" s="47"/>
      <c r="AK676" s="47"/>
      <c r="AL676" s="47"/>
      <c r="AM676" s="47"/>
      <c r="AN676" s="47"/>
      <c r="AO676" s="47"/>
      <c r="AP676" s="47"/>
    </row>
    <row r="677" spans="1:42" ht="15.75" customHeight="1">
      <c r="A677" s="1"/>
      <c r="B677" s="1"/>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c r="AB677" s="47"/>
      <c r="AC677" s="47"/>
      <c r="AD677" s="47"/>
      <c r="AE677" s="47"/>
      <c r="AF677" s="47"/>
      <c r="AG677" s="47"/>
      <c r="AH677" s="47"/>
      <c r="AI677" s="47"/>
      <c r="AJ677" s="47"/>
      <c r="AK677" s="47"/>
      <c r="AL677" s="47"/>
      <c r="AM677" s="47"/>
      <c r="AN677" s="47"/>
      <c r="AO677" s="47"/>
      <c r="AP677" s="47"/>
    </row>
    <row r="678" spans="1:42" ht="15.75" customHeight="1">
      <c r="A678" s="1"/>
      <c r="B678" s="1"/>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c r="AA678" s="47"/>
      <c r="AB678" s="47"/>
      <c r="AC678" s="47"/>
      <c r="AD678" s="47"/>
      <c r="AE678" s="47"/>
      <c r="AF678" s="47"/>
      <c r="AG678" s="47"/>
      <c r="AH678" s="47"/>
      <c r="AI678" s="47"/>
      <c r="AJ678" s="47"/>
      <c r="AK678" s="47"/>
      <c r="AL678" s="47"/>
      <c r="AM678" s="47"/>
      <c r="AN678" s="47"/>
      <c r="AO678" s="47"/>
      <c r="AP678" s="47"/>
    </row>
    <row r="679" spans="1:42" ht="15.75" customHeight="1">
      <c r="A679" s="1"/>
      <c r="B679" s="1"/>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c r="AB679" s="47"/>
      <c r="AC679" s="47"/>
      <c r="AD679" s="47"/>
      <c r="AE679" s="47"/>
      <c r="AF679" s="47"/>
      <c r="AG679" s="47"/>
      <c r="AH679" s="47"/>
      <c r="AI679" s="47"/>
      <c r="AJ679" s="47"/>
      <c r="AK679" s="47"/>
      <c r="AL679" s="47"/>
      <c r="AM679" s="47"/>
      <c r="AN679" s="47"/>
      <c r="AO679" s="47"/>
      <c r="AP679" s="47"/>
    </row>
    <row r="680" spans="1:42" ht="15.75" customHeight="1">
      <c r="A680" s="1"/>
      <c r="B680" s="1"/>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c r="AF680" s="47"/>
      <c r="AG680" s="47"/>
      <c r="AH680" s="47"/>
      <c r="AI680" s="47"/>
      <c r="AJ680" s="47"/>
      <c r="AK680" s="47"/>
      <c r="AL680" s="47"/>
      <c r="AM680" s="47"/>
      <c r="AN680" s="47"/>
      <c r="AO680" s="47"/>
      <c r="AP680" s="47"/>
    </row>
    <row r="681" spans="1:42" ht="15.75" customHeight="1">
      <c r="A681" s="1"/>
      <c r="B681" s="1"/>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c r="AB681" s="47"/>
      <c r="AC681" s="47"/>
      <c r="AD681" s="47"/>
      <c r="AE681" s="47"/>
      <c r="AF681" s="47"/>
      <c r="AG681" s="47"/>
      <c r="AH681" s="47"/>
      <c r="AI681" s="47"/>
      <c r="AJ681" s="47"/>
      <c r="AK681" s="47"/>
      <c r="AL681" s="47"/>
      <c r="AM681" s="47"/>
      <c r="AN681" s="47"/>
      <c r="AO681" s="47"/>
      <c r="AP681" s="47"/>
    </row>
    <row r="682" spans="1:42" ht="15.75" customHeight="1">
      <c r="A682" s="1"/>
      <c r="B682" s="1"/>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c r="AB682" s="47"/>
      <c r="AC682" s="47"/>
      <c r="AD682" s="47"/>
      <c r="AE682" s="47"/>
      <c r="AF682" s="47"/>
      <c r="AG682" s="47"/>
      <c r="AH682" s="47"/>
      <c r="AI682" s="47"/>
      <c r="AJ682" s="47"/>
      <c r="AK682" s="47"/>
      <c r="AL682" s="47"/>
      <c r="AM682" s="47"/>
      <c r="AN682" s="47"/>
      <c r="AO682" s="47"/>
      <c r="AP682" s="47"/>
    </row>
    <row r="683" spans="1:42" ht="15.75" customHeight="1">
      <c r="A683" s="1"/>
      <c r="B683" s="1"/>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c r="AB683" s="47"/>
      <c r="AC683" s="47"/>
      <c r="AD683" s="47"/>
      <c r="AE683" s="47"/>
      <c r="AF683" s="47"/>
      <c r="AG683" s="47"/>
      <c r="AH683" s="47"/>
      <c r="AI683" s="47"/>
      <c r="AJ683" s="47"/>
      <c r="AK683" s="47"/>
      <c r="AL683" s="47"/>
      <c r="AM683" s="47"/>
      <c r="AN683" s="47"/>
      <c r="AO683" s="47"/>
      <c r="AP683" s="47"/>
    </row>
    <row r="684" spans="1:42" ht="15.75" customHeight="1">
      <c r="A684" s="1"/>
      <c r="B684" s="1"/>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c r="AB684" s="47"/>
      <c r="AC684" s="47"/>
      <c r="AD684" s="47"/>
      <c r="AE684" s="47"/>
      <c r="AF684" s="47"/>
      <c r="AG684" s="47"/>
      <c r="AH684" s="47"/>
      <c r="AI684" s="47"/>
      <c r="AJ684" s="47"/>
      <c r="AK684" s="47"/>
      <c r="AL684" s="47"/>
      <c r="AM684" s="47"/>
      <c r="AN684" s="47"/>
      <c r="AO684" s="47"/>
      <c r="AP684" s="47"/>
    </row>
    <row r="685" spans="1:42" ht="15.75" customHeight="1">
      <c r="A685" s="1"/>
      <c r="B685" s="1"/>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c r="AB685" s="47"/>
      <c r="AC685" s="47"/>
      <c r="AD685" s="47"/>
      <c r="AE685" s="47"/>
      <c r="AF685" s="47"/>
      <c r="AG685" s="47"/>
      <c r="AH685" s="47"/>
      <c r="AI685" s="47"/>
      <c r="AJ685" s="47"/>
      <c r="AK685" s="47"/>
      <c r="AL685" s="47"/>
      <c r="AM685" s="47"/>
      <c r="AN685" s="47"/>
      <c r="AO685" s="47"/>
      <c r="AP685" s="47"/>
    </row>
    <row r="686" spans="1:42" ht="15.75" customHeight="1">
      <c r="A686" s="1"/>
      <c r="B686" s="1"/>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c r="AB686" s="47"/>
      <c r="AC686" s="47"/>
      <c r="AD686" s="47"/>
      <c r="AE686" s="47"/>
      <c r="AF686" s="47"/>
      <c r="AG686" s="47"/>
      <c r="AH686" s="47"/>
      <c r="AI686" s="47"/>
      <c r="AJ686" s="47"/>
      <c r="AK686" s="47"/>
      <c r="AL686" s="47"/>
      <c r="AM686" s="47"/>
      <c r="AN686" s="47"/>
      <c r="AO686" s="47"/>
      <c r="AP686" s="47"/>
    </row>
    <row r="687" spans="1:42" ht="15.75" customHeight="1">
      <c r="A687" s="1"/>
      <c r="B687" s="1"/>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c r="AB687" s="47"/>
      <c r="AC687" s="47"/>
      <c r="AD687" s="47"/>
      <c r="AE687" s="47"/>
      <c r="AF687" s="47"/>
      <c r="AG687" s="47"/>
      <c r="AH687" s="47"/>
      <c r="AI687" s="47"/>
      <c r="AJ687" s="47"/>
      <c r="AK687" s="47"/>
      <c r="AL687" s="47"/>
      <c r="AM687" s="47"/>
      <c r="AN687" s="47"/>
      <c r="AO687" s="47"/>
      <c r="AP687" s="47"/>
    </row>
    <row r="688" spans="1:42" ht="15.75" customHeight="1">
      <c r="A688" s="1"/>
      <c r="B688" s="1"/>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c r="AB688" s="47"/>
      <c r="AC688" s="47"/>
      <c r="AD688" s="47"/>
      <c r="AE688" s="47"/>
      <c r="AF688" s="47"/>
      <c r="AG688" s="47"/>
      <c r="AH688" s="47"/>
      <c r="AI688" s="47"/>
      <c r="AJ688" s="47"/>
      <c r="AK688" s="47"/>
      <c r="AL688" s="47"/>
      <c r="AM688" s="47"/>
      <c r="AN688" s="47"/>
      <c r="AO688" s="47"/>
      <c r="AP688" s="47"/>
    </row>
    <row r="689" spans="1:42" ht="15.75" customHeight="1">
      <c r="A689" s="1"/>
      <c r="B689" s="1"/>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c r="AB689" s="47"/>
      <c r="AC689" s="47"/>
      <c r="AD689" s="47"/>
      <c r="AE689" s="47"/>
      <c r="AF689" s="47"/>
      <c r="AG689" s="47"/>
      <c r="AH689" s="47"/>
      <c r="AI689" s="47"/>
      <c r="AJ689" s="47"/>
      <c r="AK689" s="47"/>
      <c r="AL689" s="47"/>
      <c r="AM689" s="47"/>
      <c r="AN689" s="47"/>
      <c r="AO689" s="47"/>
      <c r="AP689" s="47"/>
    </row>
    <row r="690" spans="1:42" ht="15.75" customHeight="1">
      <c r="A690" s="1"/>
      <c r="B690" s="1"/>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c r="AA690" s="47"/>
      <c r="AB690" s="47"/>
      <c r="AC690" s="47"/>
      <c r="AD690" s="47"/>
      <c r="AE690" s="47"/>
      <c r="AF690" s="47"/>
      <c r="AG690" s="47"/>
      <c r="AH690" s="47"/>
      <c r="AI690" s="47"/>
      <c r="AJ690" s="47"/>
      <c r="AK690" s="47"/>
      <c r="AL690" s="47"/>
      <c r="AM690" s="47"/>
      <c r="AN690" s="47"/>
      <c r="AO690" s="47"/>
      <c r="AP690" s="47"/>
    </row>
    <row r="691" spans="1:42" ht="15.75" customHeight="1">
      <c r="A691" s="1"/>
      <c r="B691" s="1"/>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c r="AA691" s="47"/>
      <c r="AB691" s="47"/>
      <c r="AC691" s="47"/>
      <c r="AD691" s="47"/>
      <c r="AE691" s="47"/>
      <c r="AF691" s="47"/>
      <c r="AG691" s="47"/>
      <c r="AH691" s="47"/>
      <c r="AI691" s="47"/>
      <c r="AJ691" s="47"/>
      <c r="AK691" s="47"/>
      <c r="AL691" s="47"/>
      <c r="AM691" s="47"/>
      <c r="AN691" s="47"/>
      <c r="AO691" s="47"/>
      <c r="AP691" s="47"/>
    </row>
    <row r="692" spans="1:42" ht="15.75" customHeight="1">
      <c r="A692" s="1"/>
      <c r="B692" s="1"/>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c r="AA692" s="47"/>
      <c r="AB692" s="47"/>
      <c r="AC692" s="47"/>
      <c r="AD692" s="47"/>
      <c r="AE692" s="47"/>
      <c r="AF692" s="47"/>
      <c r="AG692" s="47"/>
      <c r="AH692" s="47"/>
      <c r="AI692" s="47"/>
      <c r="AJ692" s="47"/>
      <c r="AK692" s="47"/>
      <c r="AL692" s="47"/>
      <c r="AM692" s="47"/>
      <c r="AN692" s="47"/>
      <c r="AO692" s="47"/>
      <c r="AP692" s="47"/>
    </row>
    <row r="693" spans="1:42" ht="15.75" customHeight="1">
      <c r="A693" s="1"/>
      <c r="B693" s="1"/>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c r="AB693" s="47"/>
      <c r="AC693" s="47"/>
      <c r="AD693" s="47"/>
      <c r="AE693" s="47"/>
      <c r="AF693" s="47"/>
      <c r="AG693" s="47"/>
      <c r="AH693" s="47"/>
      <c r="AI693" s="47"/>
      <c r="AJ693" s="47"/>
      <c r="AK693" s="47"/>
      <c r="AL693" s="47"/>
      <c r="AM693" s="47"/>
      <c r="AN693" s="47"/>
      <c r="AO693" s="47"/>
      <c r="AP693" s="47"/>
    </row>
    <row r="694" spans="1:42" ht="15.75" customHeight="1">
      <c r="A694" s="1"/>
      <c r="B694" s="1"/>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c r="AA694" s="47"/>
      <c r="AB694" s="47"/>
      <c r="AC694" s="47"/>
      <c r="AD694" s="47"/>
      <c r="AE694" s="47"/>
      <c r="AF694" s="47"/>
      <c r="AG694" s="47"/>
      <c r="AH694" s="47"/>
      <c r="AI694" s="47"/>
      <c r="AJ694" s="47"/>
      <c r="AK694" s="47"/>
      <c r="AL694" s="47"/>
      <c r="AM694" s="47"/>
      <c r="AN694" s="47"/>
      <c r="AO694" s="47"/>
      <c r="AP694" s="47"/>
    </row>
    <row r="695" spans="1:42" ht="15.75" customHeight="1">
      <c r="A695" s="1"/>
      <c r="B695" s="1"/>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c r="AA695" s="47"/>
      <c r="AB695" s="47"/>
      <c r="AC695" s="47"/>
      <c r="AD695" s="47"/>
      <c r="AE695" s="47"/>
      <c r="AF695" s="47"/>
      <c r="AG695" s="47"/>
      <c r="AH695" s="47"/>
      <c r="AI695" s="47"/>
      <c r="AJ695" s="47"/>
      <c r="AK695" s="47"/>
      <c r="AL695" s="47"/>
      <c r="AM695" s="47"/>
      <c r="AN695" s="47"/>
      <c r="AO695" s="47"/>
      <c r="AP695" s="47"/>
    </row>
    <row r="696" spans="1:42" ht="15.75" customHeight="1">
      <c r="A696" s="1"/>
      <c r="B696" s="1"/>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c r="AA696" s="47"/>
      <c r="AB696" s="47"/>
      <c r="AC696" s="47"/>
      <c r="AD696" s="47"/>
      <c r="AE696" s="47"/>
      <c r="AF696" s="47"/>
      <c r="AG696" s="47"/>
      <c r="AH696" s="47"/>
      <c r="AI696" s="47"/>
      <c r="AJ696" s="47"/>
      <c r="AK696" s="47"/>
      <c r="AL696" s="47"/>
      <c r="AM696" s="47"/>
      <c r="AN696" s="47"/>
      <c r="AO696" s="47"/>
      <c r="AP696" s="47"/>
    </row>
    <row r="697" spans="1:42" ht="15.75" customHeight="1">
      <c r="A697" s="1"/>
      <c r="B697" s="1"/>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c r="AA697" s="47"/>
      <c r="AB697" s="47"/>
      <c r="AC697" s="47"/>
      <c r="AD697" s="47"/>
      <c r="AE697" s="47"/>
      <c r="AF697" s="47"/>
      <c r="AG697" s="47"/>
      <c r="AH697" s="47"/>
      <c r="AI697" s="47"/>
      <c r="AJ697" s="47"/>
      <c r="AK697" s="47"/>
      <c r="AL697" s="47"/>
      <c r="AM697" s="47"/>
      <c r="AN697" s="47"/>
      <c r="AO697" s="47"/>
      <c r="AP697" s="47"/>
    </row>
    <row r="698" spans="1:42" ht="15.75" customHeight="1">
      <c r="A698" s="1"/>
      <c r="B698" s="1"/>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c r="AA698" s="47"/>
      <c r="AB698" s="47"/>
      <c r="AC698" s="47"/>
      <c r="AD698" s="47"/>
      <c r="AE698" s="47"/>
      <c r="AF698" s="47"/>
      <c r="AG698" s="47"/>
      <c r="AH698" s="47"/>
      <c r="AI698" s="47"/>
      <c r="AJ698" s="47"/>
      <c r="AK698" s="47"/>
      <c r="AL698" s="47"/>
      <c r="AM698" s="47"/>
      <c r="AN698" s="47"/>
      <c r="AO698" s="47"/>
      <c r="AP698" s="47"/>
    </row>
    <row r="699" spans="1:42" ht="15.75" customHeight="1">
      <c r="A699" s="1"/>
      <c r="B699" s="1"/>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c r="AB699" s="47"/>
      <c r="AC699" s="47"/>
      <c r="AD699" s="47"/>
      <c r="AE699" s="47"/>
      <c r="AF699" s="47"/>
      <c r="AG699" s="47"/>
      <c r="AH699" s="47"/>
      <c r="AI699" s="47"/>
      <c r="AJ699" s="47"/>
      <c r="AK699" s="47"/>
      <c r="AL699" s="47"/>
      <c r="AM699" s="47"/>
      <c r="AN699" s="47"/>
      <c r="AO699" s="47"/>
      <c r="AP699" s="47"/>
    </row>
    <row r="700" spans="1:42" ht="15.75" customHeight="1">
      <c r="A700" s="1"/>
      <c r="B700" s="1"/>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c r="AA700" s="47"/>
      <c r="AB700" s="47"/>
      <c r="AC700" s="47"/>
      <c r="AD700" s="47"/>
      <c r="AE700" s="47"/>
      <c r="AF700" s="47"/>
      <c r="AG700" s="47"/>
      <c r="AH700" s="47"/>
      <c r="AI700" s="47"/>
      <c r="AJ700" s="47"/>
      <c r="AK700" s="47"/>
      <c r="AL700" s="47"/>
      <c r="AM700" s="47"/>
      <c r="AN700" s="47"/>
      <c r="AO700" s="47"/>
      <c r="AP700" s="47"/>
    </row>
    <row r="701" spans="1:42" ht="15.75" customHeight="1">
      <c r="A701" s="1"/>
      <c r="B701" s="1"/>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c r="AA701" s="47"/>
      <c r="AB701" s="47"/>
      <c r="AC701" s="47"/>
      <c r="AD701" s="47"/>
      <c r="AE701" s="47"/>
      <c r="AF701" s="47"/>
      <c r="AG701" s="47"/>
      <c r="AH701" s="47"/>
      <c r="AI701" s="47"/>
      <c r="AJ701" s="47"/>
      <c r="AK701" s="47"/>
      <c r="AL701" s="47"/>
      <c r="AM701" s="47"/>
      <c r="AN701" s="47"/>
      <c r="AO701" s="47"/>
      <c r="AP701" s="47"/>
    </row>
    <row r="702" spans="1:42" ht="15.75" customHeight="1">
      <c r="A702" s="1"/>
      <c r="B702" s="1"/>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c r="AA702" s="47"/>
      <c r="AB702" s="47"/>
      <c r="AC702" s="47"/>
      <c r="AD702" s="47"/>
      <c r="AE702" s="47"/>
      <c r="AF702" s="47"/>
      <c r="AG702" s="47"/>
      <c r="AH702" s="47"/>
      <c r="AI702" s="47"/>
      <c r="AJ702" s="47"/>
      <c r="AK702" s="47"/>
      <c r="AL702" s="47"/>
      <c r="AM702" s="47"/>
      <c r="AN702" s="47"/>
      <c r="AO702" s="47"/>
      <c r="AP702" s="47"/>
    </row>
    <row r="703" spans="1:42" ht="15.75" customHeight="1">
      <c r="A703" s="1"/>
      <c r="B703" s="1"/>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c r="AA703" s="47"/>
      <c r="AB703" s="47"/>
      <c r="AC703" s="47"/>
      <c r="AD703" s="47"/>
      <c r="AE703" s="47"/>
      <c r="AF703" s="47"/>
      <c r="AG703" s="47"/>
      <c r="AH703" s="47"/>
      <c r="AI703" s="47"/>
      <c r="AJ703" s="47"/>
      <c r="AK703" s="47"/>
      <c r="AL703" s="47"/>
      <c r="AM703" s="47"/>
      <c r="AN703" s="47"/>
      <c r="AO703" s="47"/>
      <c r="AP703" s="47"/>
    </row>
    <row r="704" spans="1:42" ht="15.75" customHeight="1">
      <c r="A704" s="1"/>
      <c r="B704" s="1"/>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c r="AA704" s="47"/>
      <c r="AB704" s="47"/>
      <c r="AC704" s="47"/>
      <c r="AD704" s="47"/>
      <c r="AE704" s="47"/>
      <c r="AF704" s="47"/>
      <c r="AG704" s="47"/>
      <c r="AH704" s="47"/>
      <c r="AI704" s="47"/>
      <c r="AJ704" s="47"/>
      <c r="AK704" s="47"/>
      <c r="AL704" s="47"/>
      <c r="AM704" s="47"/>
      <c r="AN704" s="47"/>
      <c r="AO704" s="47"/>
      <c r="AP704" s="47"/>
    </row>
    <row r="705" spans="1:42" ht="15.75" customHeight="1">
      <c r="A705" s="1"/>
      <c r="B705" s="1"/>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c r="AA705" s="47"/>
      <c r="AB705" s="47"/>
      <c r="AC705" s="47"/>
      <c r="AD705" s="47"/>
      <c r="AE705" s="47"/>
      <c r="AF705" s="47"/>
      <c r="AG705" s="47"/>
      <c r="AH705" s="47"/>
      <c r="AI705" s="47"/>
      <c r="AJ705" s="47"/>
      <c r="AK705" s="47"/>
      <c r="AL705" s="47"/>
      <c r="AM705" s="47"/>
      <c r="AN705" s="47"/>
      <c r="AO705" s="47"/>
      <c r="AP705" s="47"/>
    </row>
    <row r="706" spans="1:42" ht="15.75" customHeight="1">
      <c r="A706" s="1"/>
      <c r="B706" s="1"/>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c r="AA706" s="47"/>
      <c r="AB706" s="47"/>
      <c r="AC706" s="47"/>
      <c r="AD706" s="47"/>
      <c r="AE706" s="47"/>
      <c r="AF706" s="47"/>
      <c r="AG706" s="47"/>
      <c r="AH706" s="47"/>
      <c r="AI706" s="47"/>
      <c r="AJ706" s="47"/>
      <c r="AK706" s="47"/>
      <c r="AL706" s="47"/>
      <c r="AM706" s="47"/>
      <c r="AN706" s="47"/>
      <c r="AO706" s="47"/>
      <c r="AP706" s="47"/>
    </row>
    <row r="707" spans="1:42" ht="15.75" customHeight="1">
      <c r="A707" s="1"/>
      <c r="B707" s="1"/>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c r="AA707" s="47"/>
      <c r="AB707" s="47"/>
      <c r="AC707" s="47"/>
      <c r="AD707" s="47"/>
      <c r="AE707" s="47"/>
      <c r="AF707" s="47"/>
      <c r="AG707" s="47"/>
      <c r="AH707" s="47"/>
      <c r="AI707" s="47"/>
      <c r="AJ707" s="47"/>
      <c r="AK707" s="47"/>
      <c r="AL707" s="47"/>
      <c r="AM707" s="47"/>
      <c r="AN707" s="47"/>
      <c r="AO707" s="47"/>
      <c r="AP707" s="47"/>
    </row>
    <row r="708" spans="1:42" ht="15.75" customHeight="1">
      <c r="A708" s="1"/>
      <c r="B708" s="1"/>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c r="AA708" s="47"/>
      <c r="AB708" s="47"/>
      <c r="AC708" s="47"/>
      <c r="AD708" s="47"/>
      <c r="AE708" s="47"/>
      <c r="AF708" s="47"/>
      <c r="AG708" s="47"/>
      <c r="AH708" s="47"/>
      <c r="AI708" s="47"/>
      <c r="AJ708" s="47"/>
      <c r="AK708" s="47"/>
      <c r="AL708" s="47"/>
      <c r="AM708" s="47"/>
      <c r="AN708" s="47"/>
      <c r="AO708" s="47"/>
      <c r="AP708" s="47"/>
    </row>
    <row r="709" spans="1:42" ht="15.75" customHeight="1">
      <c r="A709" s="1"/>
      <c r="B709" s="1"/>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c r="AA709" s="47"/>
      <c r="AB709" s="47"/>
      <c r="AC709" s="47"/>
      <c r="AD709" s="47"/>
      <c r="AE709" s="47"/>
      <c r="AF709" s="47"/>
      <c r="AG709" s="47"/>
      <c r="AH709" s="47"/>
      <c r="AI709" s="47"/>
      <c r="AJ709" s="47"/>
      <c r="AK709" s="47"/>
      <c r="AL709" s="47"/>
      <c r="AM709" s="47"/>
      <c r="AN709" s="47"/>
      <c r="AO709" s="47"/>
      <c r="AP709" s="47"/>
    </row>
    <row r="710" spans="1:42" ht="15.75" customHeight="1">
      <c r="A710" s="1"/>
      <c r="B710" s="1"/>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c r="AA710" s="47"/>
      <c r="AB710" s="47"/>
      <c r="AC710" s="47"/>
      <c r="AD710" s="47"/>
      <c r="AE710" s="47"/>
      <c r="AF710" s="47"/>
      <c r="AG710" s="47"/>
      <c r="AH710" s="47"/>
      <c r="AI710" s="47"/>
      <c r="AJ710" s="47"/>
      <c r="AK710" s="47"/>
      <c r="AL710" s="47"/>
      <c r="AM710" s="47"/>
      <c r="AN710" s="47"/>
      <c r="AO710" s="47"/>
      <c r="AP710" s="47"/>
    </row>
    <row r="711" spans="1:42" ht="15.75" customHeight="1">
      <c r="A711" s="1"/>
      <c r="B711" s="1"/>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c r="AA711" s="47"/>
      <c r="AB711" s="47"/>
      <c r="AC711" s="47"/>
      <c r="AD711" s="47"/>
      <c r="AE711" s="47"/>
      <c r="AF711" s="47"/>
      <c r="AG711" s="47"/>
      <c r="AH711" s="47"/>
      <c r="AI711" s="47"/>
      <c r="AJ711" s="47"/>
      <c r="AK711" s="47"/>
      <c r="AL711" s="47"/>
      <c r="AM711" s="47"/>
      <c r="AN711" s="47"/>
      <c r="AO711" s="47"/>
      <c r="AP711" s="47"/>
    </row>
    <row r="712" spans="1:42" ht="15.75" customHeight="1">
      <c r="A712" s="1"/>
      <c r="B712" s="1"/>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c r="AA712" s="47"/>
      <c r="AB712" s="47"/>
      <c r="AC712" s="47"/>
      <c r="AD712" s="47"/>
      <c r="AE712" s="47"/>
      <c r="AF712" s="47"/>
      <c r="AG712" s="47"/>
      <c r="AH712" s="47"/>
      <c r="AI712" s="47"/>
      <c r="AJ712" s="47"/>
      <c r="AK712" s="47"/>
      <c r="AL712" s="47"/>
      <c r="AM712" s="47"/>
      <c r="AN712" s="47"/>
      <c r="AO712" s="47"/>
      <c r="AP712" s="47"/>
    </row>
    <row r="713" spans="1:42" ht="15.75" customHeight="1">
      <c r="A713" s="1"/>
      <c r="B713" s="1"/>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c r="AB713" s="47"/>
      <c r="AC713" s="47"/>
      <c r="AD713" s="47"/>
      <c r="AE713" s="47"/>
      <c r="AF713" s="47"/>
      <c r="AG713" s="47"/>
      <c r="AH713" s="47"/>
      <c r="AI713" s="47"/>
      <c r="AJ713" s="47"/>
      <c r="AK713" s="47"/>
      <c r="AL713" s="47"/>
      <c r="AM713" s="47"/>
      <c r="AN713" s="47"/>
      <c r="AO713" s="47"/>
      <c r="AP713" s="47"/>
    </row>
    <row r="714" spans="1:42" ht="15.75" customHeight="1">
      <c r="A714" s="1"/>
      <c r="B714" s="1"/>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c r="AA714" s="47"/>
      <c r="AB714" s="47"/>
      <c r="AC714" s="47"/>
      <c r="AD714" s="47"/>
      <c r="AE714" s="47"/>
      <c r="AF714" s="47"/>
      <c r="AG714" s="47"/>
      <c r="AH714" s="47"/>
      <c r="AI714" s="47"/>
      <c r="AJ714" s="47"/>
      <c r="AK714" s="47"/>
      <c r="AL714" s="47"/>
      <c r="AM714" s="47"/>
      <c r="AN714" s="47"/>
      <c r="AO714" s="47"/>
      <c r="AP714" s="47"/>
    </row>
    <row r="715" spans="1:42" ht="15.75" customHeight="1">
      <c r="A715" s="1"/>
      <c r="B715" s="1"/>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c r="AA715" s="47"/>
      <c r="AB715" s="47"/>
      <c r="AC715" s="47"/>
      <c r="AD715" s="47"/>
      <c r="AE715" s="47"/>
      <c r="AF715" s="47"/>
      <c r="AG715" s="47"/>
      <c r="AH715" s="47"/>
      <c r="AI715" s="47"/>
      <c r="AJ715" s="47"/>
      <c r="AK715" s="47"/>
      <c r="AL715" s="47"/>
      <c r="AM715" s="47"/>
      <c r="AN715" s="47"/>
      <c r="AO715" s="47"/>
      <c r="AP715" s="47"/>
    </row>
    <row r="716" spans="1:42" ht="15.75" customHeight="1">
      <c r="A716" s="1"/>
      <c r="B716" s="1"/>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c r="AA716" s="47"/>
      <c r="AB716" s="47"/>
      <c r="AC716" s="47"/>
      <c r="AD716" s="47"/>
      <c r="AE716" s="47"/>
      <c r="AF716" s="47"/>
      <c r="AG716" s="47"/>
      <c r="AH716" s="47"/>
      <c r="AI716" s="47"/>
      <c r="AJ716" s="47"/>
      <c r="AK716" s="47"/>
      <c r="AL716" s="47"/>
      <c r="AM716" s="47"/>
      <c r="AN716" s="47"/>
      <c r="AO716" s="47"/>
      <c r="AP716" s="47"/>
    </row>
    <row r="717" spans="1:42" ht="15.75" customHeight="1">
      <c r="A717" s="1"/>
      <c r="B717" s="1"/>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7"/>
      <c r="AB717" s="47"/>
      <c r="AC717" s="47"/>
      <c r="AD717" s="47"/>
      <c r="AE717" s="47"/>
      <c r="AF717" s="47"/>
      <c r="AG717" s="47"/>
      <c r="AH717" s="47"/>
      <c r="AI717" s="47"/>
      <c r="AJ717" s="47"/>
      <c r="AK717" s="47"/>
      <c r="AL717" s="47"/>
      <c r="AM717" s="47"/>
      <c r="AN717" s="47"/>
      <c r="AO717" s="47"/>
      <c r="AP717" s="47"/>
    </row>
    <row r="718" spans="1:42" ht="15.75" customHeight="1">
      <c r="A718" s="1"/>
      <c r="B718" s="1"/>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7"/>
      <c r="AB718" s="47"/>
      <c r="AC718" s="47"/>
      <c r="AD718" s="47"/>
      <c r="AE718" s="47"/>
      <c r="AF718" s="47"/>
      <c r="AG718" s="47"/>
      <c r="AH718" s="47"/>
      <c r="AI718" s="47"/>
      <c r="AJ718" s="47"/>
      <c r="AK718" s="47"/>
      <c r="AL718" s="47"/>
      <c r="AM718" s="47"/>
      <c r="AN718" s="47"/>
      <c r="AO718" s="47"/>
      <c r="AP718" s="47"/>
    </row>
    <row r="719" spans="1:42" ht="15.75" customHeight="1">
      <c r="A719" s="1"/>
      <c r="B719" s="1"/>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7"/>
      <c r="AB719" s="47"/>
      <c r="AC719" s="47"/>
      <c r="AD719" s="47"/>
      <c r="AE719" s="47"/>
      <c r="AF719" s="47"/>
      <c r="AG719" s="47"/>
      <c r="AH719" s="47"/>
      <c r="AI719" s="47"/>
      <c r="AJ719" s="47"/>
      <c r="AK719" s="47"/>
      <c r="AL719" s="47"/>
      <c r="AM719" s="47"/>
      <c r="AN719" s="47"/>
      <c r="AO719" s="47"/>
      <c r="AP719" s="47"/>
    </row>
    <row r="720" spans="1:42" ht="15.75" customHeight="1">
      <c r="A720" s="1"/>
      <c r="B720" s="1"/>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c r="AA720" s="47"/>
      <c r="AB720" s="47"/>
      <c r="AC720" s="47"/>
      <c r="AD720" s="47"/>
      <c r="AE720" s="47"/>
      <c r="AF720" s="47"/>
      <c r="AG720" s="47"/>
      <c r="AH720" s="47"/>
      <c r="AI720" s="47"/>
      <c r="AJ720" s="47"/>
      <c r="AK720" s="47"/>
      <c r="AL720" s="47"/>
      <c r="AM720" s="47"/>
      <c r="AN720" s="47"/>
      <c r="AO720" s="47"/>
      <c r="AP720" s="47"/>
    </row>
    <row r="721" spans="1:42" ht="15.75" customHeight="1">
      <c r="A721" s="1"/>
      <c r="B721" s="1"/>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c r="AA721" s="47"/>
      <c r="AB721" s="47"/>
      <c r="AC721" s="47"/>
      <c r="AD721" s="47"/>
      <c r="AE721" s="47"/>
      <c r="AF721" s="47"/>
      <c r="AG721" s="47"/>
      <c r="AH721" s="47"/>
      <c r="AI721" s="47"/>
      <c r="AJ721" s="47"/>
      <c r="AK721" s="47"/>
      <c r="AL721" s="47"/>
      <c r="AM721" s="47"/>
      <c r="AN721" s="47"/>
      <c r="AO721" s="47"/>
      <c r="AP721" s="47"/>
    </row>
    <row r="722" spans="1:42" ht="15.75" customHeight="1">
      <c r="A722" s="1"/>
      <c r="B722" s="1"/>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c r="AA722" s="47"/>
      <c r="AB722" s="47"/>
      <c r="AC722" s="47"/>
      <c r="AD722" s="47"/>
      <c r="AE722" s="47"/>
      <c r="AF722" s="47"/>
      <c r="AG722" s="47"/>
      <c r="AH722" s="47"/>
      <c r="AI722" s="47"/>
      <c r="AJ722" s="47"/>
      <c r="AK722" s="47"/>
      <c r="AL722" s="47"/>
      <c r="AM722" s="47"/>
      <c r="AN722" s="47"/>
      <c r="AO722" s="47"/>
      <c r="AP722" s="47"/>
    </row>
    <row r="723" spans="1:42" ht="15.75" customHeight="1">
      <c r="A723" s="1"/>
      <c r="B723" s="1"/>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c r="AA723" s="47"/>
      <c r="AB723" s="47"/>
      <c r="AC723" s="47"/>
      <c r="AD723" s="47"/>
      <c r="AE723" s="47"/>
      <c r="AF723" s="47"/>
      <c r="AG723" s="47"/>
      <c r="AH723" s="47"/>
      <c r="AI723" s="47"/>
      <c r="AJ723" s="47"/>
      <c r="AK723" s="47"/>
      <c r="AL723" s="47"/>
      <c r="AM723" s="47"/>
      <c r="AN723" s="47"/>
      <c r="AO723" s="47"/>
      <c r="AP723" s="47"/>
    </row>
    <row r="724" spans="1:42" ht="15.75" customHeight="1">
      <c r="A724" s="1"/>
      <c r="B724" s="1"/>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c r="AA724" s="47"/>
      <c r="AB724" s="47"/>
      <c r="AC724" s="47"/>
      <c r="AD724" s="47"/>
      <c r="AE724" s="47"/>
      <c r="AF724" s="47"/>
      <c r="AG724" s="47"/>
      <c r="AH724" s="47"/>
      <c r="AI724" s="47"/>
      <c r="AJ724" s="47"/>
      <c r="AK724" s="47"/>
      <c r="AL724" s="47"/>
      <c r="AM724" s="47"/>
      <c r="AN724" s="47"/>
      <c r="AO724" s="47"/>
      <c r="AP724" s="47"/>
    </row>
    <row r="725" spans="1:42" ht="15.75" customHeight="1">
      <c r="A725" s="1"/>
      <c r="B725" s="1"/>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c r="AA725" s="47"/>
      <c r="AB725" s="47"/>
      <c r="AC725" s="47"/>
      <c r="AD725" s="47"/>
      <c r="AE725" s="47"/>
      <c r="AF725" s="47"/>
      <c r="AG725" s="47"/>
      <c r="AH725" s="47"/>
      <c r="AI725" s="47"/>
      <c r="AJ725" s="47"/>
      <c r="AK725" s="47"/>
      <c r="AL725" s="47"/>
      <c r="AM725" s="47"/>
      <c r="AN725" s="47"/>
      <c r="AO725" s="47"/>
      <c r="AP725" s="47"/>
    </row>
    <row r="726" spans="1:42" ht="15.75" customHeight="1">
      <c r="A726" s="1"/>
      <c r="B726" s="1"/>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c r="AA726" s="47"/>
      <c r="AB726" s="47"/>
      <c r="AC726" s="47"/>
      <c r="AD726" s="47"/>
      <c r="AE726" s="47"/>
      <c r="AF726" s="47"/>
      <c r="AG726" s="47"/>
      <c r="AH726" s="47"/>
      <c r="AI726" s="47"/>
      <c r="AJ726" s="47"/>
      <c r="AK726" s="47"/>
      <c r="AL726" s="47"/>
      <c r="AM726" s="47"/>
      <c r="AN726" s="47"/>
      <c r="AO726" s="47"/>
      <c r="AP726" s="47"/>
    </row>
    <row r="727" spans="1:42" ht="15.75" customHeight="1">
      <c r="A727" s="1"/>
      <c r="B727" s="1"/>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c r="AA727" s="47"/>
      <c r="AB727" s="47"/>
      <c r="AC727" s="47"/>
      <c r="AD727" s="47"/>
      <c r="AE727" s="47"/>
      <c r="AF727" s="47"/>
      <c r="AG727" s="47"/>
      <c r="AH727" s="47"/>
      <c r="AI727" s="47"/>
      <c r="AJ727" s="47"/>
      <c r="AK727" s="47"/>
      <c r="AL727" s="47"/>
      <c r="AM727" s="47"/>
      <c r="AN727" s="47"/>
      <c r="AO727" s="47"/>
      <c r="AP727" s="47"/>
    </row>
    <row r="728" spans="1:42" ht="15.75" customHeight="1">
      <c r="A728" s="1"/>
      <c r="B728" s="1"/>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c r="AA728" s="47"/>
      <c r="AB728" s="47"/>
      <c r="AC728" s="47"/>
      <c r="AD728" s="47"/>
      <c r="AE728" s="47"/>
      <c r="AF728" s="47"/>
      <c r="AG728" s="47"/>
      <c r="AH728" s="47"/>
      <c r="AI728" s="47"/>
      <c r="AJ728" s="47"/>
      <c r="AK728" s="47"/>
      <c r="AL728" s="47"/>
      <c r="AM728" s="47"/>
      <c r="AN728" s="47"/>
      <c r="AO728" s="47"/>
      <c r="AP728" s="47"/>
    </row>
    <row r="729" spans="1:42" ht="15.75" customHeight="1">
      <c r="A729" s="1"/>
      <c r="B729" s="1"/>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c r="AA729" s="47"/>
      <c r="AB729" s="47"/>
      <c r="AC729" s="47"/>
      <c r="AD729" s="47"/>
      <c r="AE729" s="47"/>
      <c r="AF729" s="47"/>
      <c r="AG729" s="47"/>
      <c r="AH729" s="47"/>
      <c r="AI729" s="47"/>
      <c r="AJ729" s="47"/>
      <c r="AK729" s="47"/>
      <c r="AL729" s="47"/>
      <c r="AM729" s="47"/>
      <c r="AN729" s="47"/>
      <c r="AO729" s="47"/>
      <c r="AP729" s="47"/>
    </row>
    <row r="730" spans="1:42" ht="15.75" customHeight="1">
      <c r="A730" s="1"/>
      <c r="B730" s="1"/>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c r="AA730" s="47"/>
      <c r="AB730" s="47"/>
      <c r="AC730" s="47"/>
      <c r="AD730" s="47"/>
      <c r="AE730" s="47"/>
      <c r="AF730" s="47"/>
      <c r="AG730" s="47"/>
      <c r="AH730" s="47"/>
      <c r="AI730" s="47"/>
      <c r="AJ730" s="47"/>
      <c r="AK730" s="47"/>
      <c r="AL730" s="47"/>
      <c r="AM730" s="47"/>
      <c r="AN730" s="47"/>
      <c r="AO730" s="47"/>
      <c r="AP730" s="47"/>
    </row>
    <row r="731" spans="1:42" ht="15.75" customHeight="1">
      <c r="A731" s="1"/>
      <c r="B731" s="1"/>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c r="AA731" s="47"/>
      <c r="AB731" s="47"/>
      <c r="AC731" s="47"/>
      <c r="AD731" s="47"/>
      <c r="AE731" s="47"/>
      <c r="AF731" s="47"/>
      <c r="AG731" s="47"/>
      <c r="AH731" s="47"/>
      <c r="AI731" s="47"/>
      <c r="AJ731" s="47"/>
      <c r="AK731" s="47"/>
      <c r="AL731" s="47"/>
      <c r="AM731" s="47"/>
      <c r="AN731" s="47"/>
      <c r="AO731" s="47"/>
      <c r="AP731" s="47"/>
    </row>
    <row r="732" spans="1:42" ht="15.75" customHeight="1">
      <c r="A732" s="1"/>
      <c r="B732" s="1"/>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c r="AA732" s="47"/>
      <c r="AB732" s="47"/>
      <c r="AC732" s="47"/>
      <c r="AD732" s="47"/>
      <c r="AE732" s="47"/>
      <c r="AF732" s="47"/>
      <c r="AG732" s="47"/>
      <c r="AH732" s="47"/>
      <c r="AI732" s="47"/>
      <c r="AJ732" s="47"/>
      <c r="AK732" s="47"/>
      <c r="AL732" s="47"/>
      <c r="AM732" s="47"/>
      <c r="AN732" s="47"/>
      <c r="AO732" s="47"/>
      <c r="AP732" s="47"/>
    </row>
    <row r="733" spans="1:42" ht="15.75" customHeight="1">
      <c r="A733" s="1"/>
      <c r="B733" s="1"/>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c r="AA733" s="47"/>
      <c r="AB733" s="47"/>
      <c r="AC733" s="47"/>
      <c r="AD733" s="47"/>
      <c r="AE733" s="47"/>
      <c r="AF733" s="47"/>
      <c r="AG733" s="47"/>
      <c r="AH733" s="47"/>
      <c r="AI733" s="47"/>
      <c r="AJ733" s="47"/>
      <c r="AK733" s="47"/>
      <c r="AL733" s="47"/>
      <c r="AM733" s="47"/>
      <c r="AN733" s="47"/>
      <c r="AO733" s="47"/>
      <c r="AP733" s="47"/>
    </row>
    <row r="734" spans="1:42" ht="15.75" customHeight="1">
      <c r="A734" s="1"/>
      <c r="B734" s="1"/>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c r="AB734" s="47"/>
      <c r="AC734" s="47"/>
      <c r="AD734" s="47"/>
      <c r="AE734" s="47"/>
      <c r="AF734" s="47"/>
      <c r="AG734" s="47"/>
      <c r="AH734" s="47"/>
      <c r="AI734" s="47"/>
      <c r="AJ734" s="47"/>
      <c r="AK734" s="47"/>
      <c r="AL734" s="47"/>
      <c r="AM734" s="47"/>
      <c r="AN734" s="47"/>
      <c r="AO734" s="47"/>
      <c r="AP734" s="47"/>
    </row>
    <row r="735" spans="1:42" ht="15.75" customHeight="1">
      <c r="A735" s="1"/>
      <c r="B735" s="1"/>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7"/>
      <c r="AB735" s="47"/>
      <c r="AC735" s="47"/>
      <c r="AD735" s="47"/>
      <c r="AE735" s="47"/>
      <c r="AF735" s="47"/>
      <c r="AG735" s="47"/>
      <c r="AH735" s="47"/>
      <c r="AI735" s="47"/>
      <c r="AJ735" s="47"/>
      <c r="AK735" s="47"/>
      <c r="AL735" s="47"/>
      <c r="AM735" s="47"/>
      <c r="AN735" s="47"/>
      <c r="AO735" s="47"/>
      <c r="AP735" s="47"/>
    </row>
    <row r="736" spans="1:42" ht="15.75" customHeight="1">
      <c r="A736" s="1"/>
      <c r="B736" s="1"/>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c r="AB736" s="47"/>
      <c r="AC736" s="47"/>
      <c r="AD736" s="47"/>
      <c r="AE736" s="47"/>
      <c r="AF736" s="47"/>
      <c r="AG736" s="47"/>
      <c r="AH736" s="47"/>
      <c r="AI736" s="47"/>
      <c r="AJ736" s="47"/>
      <c r="AK736" s="47"/>
      <c r="AL736" s="47"/>
      <c r="AM736" s="47"/>
      <c r="AN736" s="47"/>
      <c r="AO736" s="47"/>
      <c r="AP736" s="47"/>
    </row>
    <row r="737" spans="1:42" ht="15.75" customHeight="1">
      <c r="A737" s="1"/>
      <c r="B737" s="1"/>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c r="AA737" s="47"/>
      <c r="AB737" s="47"/>
      <c r="AC737" s="47"/>
      <c r="AD737" s="47"/>
      <c r="AE737" s="47"/>
      <c r="AF737" s="47"/>
      <c r="AG737" s="47"/>
      <c r="AH737" s="47"/>
      <c r="AI737" s="47"/>
      <c r="AJ737" s="47"/>
      <c r="AK737" s="47"/>
      <c r="AL737" s="47"/>
      <c r="AM737" s="47"/>
      <c r="AN737" s="47"/>
      <c r="AO737" s="47"/>
      <c r="AP737" s="47"/>
    </row>
    <row r="738" spans="1:42" ht="15.75" customHeight="1">
      <c r="A738" s="1"/>
      <c r="B738" s="1"/>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c r="AA738" s="47"/>
      <c r="AB738" s="47"/>
      <c r="AC738" s="47"/>
      <c r="AD738" s="47"/>
      <c r="AE738" s="47"/>
      <c r="AF738" s="47"/>
      <c r="AG738" s="47"/>
      <c r="AH738" s="47"/>
      <c r="AI738" s="47"/>
      <c r="AJ738" s="47"/>
      <c r="AK738" s="47"/>
      <c r="AL738" s="47"/>
      <c r="AM738" s="47"/>
      <c r="AN738" s="47"/>
      <c r="AO738" s="47"/>
      <c r="AP738" s="47"/>
    </row>
    <row r="739" spans="1:42" ht="15.75" customHeight="1">
      <c r="A739" s="1"/>
      <c r="B739" s="1"/>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c r="AA739" s="47"/>
      <c r="AB739" s="47"/>
      <c r="AC739" s="47"/>
      <c r="AD739" s="47"/>
      <c r="AE739" s="47"/>
      <c r="AF739" s="47"/>
      <c r="AG739" s="47"/>
      <c r="AH739" s="47"/>
      <c r="AI739" s="47"/>
      <c r="AJ739" s="47"/>
      <c r="AK739" s="47"/>
      <c r="AL739" s="47"/>
      <c r="AM739" s="47"/>
      <c r="AN739" s="47"/>
      <c r="AO739" s="47"/>
      <c r="AP739" s="47"/>
    </row>
    <row r="740" spans="1:42" ht="15.75" customHeight="1">
      <c r="A740" s="1"/>
      <c r="B740" s="1"/>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c r="AA740" s="47"/>
      <c r="AB740" s="47"/>
      <c r="AC740" s="47"/>
      <c r="AD740" s="47"/>
      <c r="AE740" s="47"/>
      <c r="AF740" s="47"/>
      <c r="AG740" s="47"/>
      <c r="AH740" s="47"/>
      <c r="AI740" s="47"/>
      <c r="AJ740" s="47"/>
      <c r="AK740" s="47"/>
      <c r="AL740" s="47"/>
      <c r="AM740" s="47"/>
      <c r="AN740" s="47"/>
      <c r="AO740" s="47"/>
      <c r="AP740" s="47"/>
    </row>
    <row r="741" spans="1:42" ht="15.75" customHeight="1">
      <c r="A741" s="1"/>
      <c r="B741" s="1"/>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c r="AA741" s="47"/>
      <c r="AB741" s="47"/>
      <c r="AC741" s="47"/>
      <c r="AD741" s="47"/>
      <c r="AE741" s="47"/>
      <c r="AF741" s="47"/>
      <c r="AG741" s="47"/>
      <c r="AH741" s="47"/>
      <c r="AI741" s="47"/>
      <c r="AJ741" s="47"/>
      <c r="AK741" s="47"/>
      <c r="AL741" s="47"/>
      <c r="AM741" s="47"/>
      <c r="AN741" s="47"/>
      <c r="AO741" s="47"/>
      <c r="AP741" s="47"/>
    </row>
    <row r="742" spans="1:42" ht="15.75" customHeight="1">
      <c r="A742" s="1"/>
      <c r="B742" s="1"/>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c r="AA742" s="47"/>
      <c r="AB742" s="47"/>
      <c r="AC742" s="47"/>
      <c r="AD742" s="47"/>
      <c r="AE742" s="47"/>
      <c r="AF742" s="47"/>
      <c r="AG742" s="47"/>
      <c r="AH742" s="47"/>
      <c r="AI742" s="47"/>
      <c r="AJ742" s="47"/>
      <c r="AK742" s="47"/>
      <c r="AL742" s="47"/>
      <c r="AM742" s="47"/>
      <c r="AN742" s="47"/>
      <c r="AO742" s="47"/>
      <c r="AP742" s="47"/>
    </row>
    <row r="743" spans="1:42" ht="15.75" customHeight="1">
      <c r="A743" s="1"/>
      <c r="B743" s="1"/>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c r="AA743" s="47"/>
      <c r="AB743" s="47"/>
      <c r="AC743" s="47"/>
      <c r="AD743" s="47"/>
      <c r="AE743" s="47"/>
      <c r="AF743" s="47"/>
      <c r="AG743" s="47"/>
      <c r="AH743" s="47"/>
      <c r="AI743" s="47"/>
      <c r="AJ743" s="47"/>
      <c r="AK743" s="47"/>
      <c r="AL743" s="47"/>
      <c r="AM743" s="47"/>
      <c r="AN743" s="47"/>
      <c r="AO743" s="47"/>
      <c r="AP743" s="47"/>
    </row>
    <row r="744" spans="1:42" ht="15.75" customHeight="1">
      <c r="A744" s="1"/>
      <c r="B744" s="1"/>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c r="AA744" s="47"/>
      <c r="AB744" s="47"/>
      <c r="AC744" s="47"/>
      <c r="AD744" s="47"/>
      <c r="AE744" s="47"/>
      <c r="AF744" s="47"/>
      <c r="AG744" s="47"/>
      <c r="AH744" s="47"/>
      <c r="AI744" s="47"/>
      <c r="AJ744" s="47"/>
      <c r="AK744" s="47"/>
      <c r="AL744" s="47"/>
      <c r="AM744" s="47"/>
      <c r="AN744" s="47"/>
      <c r="AO744" s="47"/>
      <c r="AP744" s="47"/>
    </row>
    <row r="745" spans="1:42" ht="15.75" customHeight="1">
      <c r="A745" s="1"/>
      <c r="B745" s="1"/>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c r="AB745" s="47"/>
      <c r="AC745" s="47"/>
      <c r="AD745" s="47"/>
      <c r="AE745" s="47"/>
      <c r="AF745" s="47"/>
      <c r="AG745" s="47"/>
      <c r="AH745" s="47"/>
      <c r="AI745" s="47"/>
      <c r="AJ745" s="47"/>
      <c r="AK745" s="47"/>
      <c r="AL745" s="47"/>
      <c r="AM745" s="47"/>
      <c r="AN745" s="47"/>
      <c r="AO745" s="47"/>
      <c r="AP745" s="47"/>
    </row>
    <row r="746" spans="1:42" ht="15.75" customHeight="1">
      <c r="A746" s="1"/>
      <c r="B746" s="1"/>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c r="AB746" s="47"/>
      <c r="AC746" s="47"/>
      <c r="AD746" s="47"/>
      <c r="AE746" s="47"/>
      <c r="AF746" s="47"/>
      <c r="AG746" s="47"/>
      <c r="AH746" s="47"/>
      <c r="AI746" s="47"/>
      <c r="AJ746" s="47"/>
      <c r="AK746" s="47"/>
      <c r="AL746" s="47"/>
      <c r="AM746" s="47"/>
      <c r="AN746" s="47"/>
      <c r="AO746" s="47"/>
      <c r="AP746" s="47"/>
    </row>
    <row r="747" spans="1:42" ht="15.75" customHeight="1">
      <c r="A747" s="1"/>
      <c r="B747" s="1"/>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c r="AB747" s="47"/>
      <c r="AC747" s="47"/>
      <c r="AD747" s="47"/>
      <c r="AE747" s="47"/>
      <c r="AF747" s="47"/>
      <c r="AG747" s="47"/>
      <c r="AH747" s="47"/>
      <c r="AI747" s="47"/>
      <c r="AJ747" s="47"/>
      <c r="AK747" s="47"/>
      <c r="AL747" s="47"/>
      <c r="AM747" s="47"/>
      <c r="AN747" s="47"/>
      <c r="AO747" s="47"/>
      <c r="AP747" s="47"/>
    </row>
    <row r="748" spans="1:42" ht="15.75" customHeight="1">
      <c r="A748" s="1"/>
      <c r="B748" s="1"/>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c r="AA748" s="47"/>
      <c r="AB748" s="47"/>
      <c r="AC748" s="47"/>
      <c r="AD748" s="47"/>
      <c r="AE748" s="47"/>
      <c r="AF748" s="47"/>
      <c r="AG748" s="47"/>
      <c r="AH748" s="47"/>
      <c r="AI748" s="47"/>
      <c r="AJ748" s="47"/>
      <c r="AK748" s="47"/>
      <c r="AL748" s="47"/>
      <c r="AM748" s="47"/>
      <c r="AN748" s="47"/>
      <c r="AO748" s="47"/>
      <c r="AP748" s="47"/>
    </row>
    <row r="749" spans="1:42" ht="15.75" customHeight="1">
      <c r="A749" s="1"/>
      <c r="B749" s="1"/>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c r="AA749" s="47"/>
      <c r="AB749" s="47"/>
      <c r="AC749" s="47"/>
      <c r="AD749" s="47"/>
      <c r="AE749" s="47"/>
      <c r="AF749" s="47"/>
      <c r="AG749" s="47"/>
      <c r="AH749" s="47"/>
      <c r="AI749" s="47"/>
      <c r="AJ749" s="47"/>
      <c r="AK749" s="47"/>
      <c r="AL749" s="47"/>
      <c r="AM749" s="47"/>
      <c r="AN749" s="47"/>
      <c r="AO749" s="47"/>
      <c r="AP749" s="47"/>
    </row>
    <row r="750" spans="1:42" ht="15.75" customHeight="1">
      <c r="A750" s="1"/>
      <c r="B750" s="1"/>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c r="AB750" s="47"/>
      <c r="AC750" s="47"/>
      <c r="AD750" s="47"/>
      <c r="AE750" s="47"/>
      <c r="AF750" s="47"/>
      <c r="AG750" s="47"/>
      <c r="AH750" s="47"/>
      <c r="AI750" s="47"/>
      <c r="AJ750" s="47"/>
      <c r="AK750" s="47"/>
      <c r="AL750" s="47"/>
      <c r="AM750" s="47"/>
      <c r="AN750" s="47"/>
      <c r="AO750" s="47"/>
      <c r="AP750" s="47"/>
    </row>
    <row r="751" spans="1:42" ht="15.75" customHeight="1">
      <c r="A751" s="1"/>
      <c r="B751" s="1"/>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c r="AB751" s="47"/>
      <c r="AC751" s="47"/>
      <c r="AD751" s="47"/>
      <c r="AE751" s="47"/>
      <c r="AF751" s="47"/>
      <c r="AG751" s="47"/>
      <c r="AH751" s="47"/>
      <c r="AI751" s="47"/>
      <c r="AJ751" s="47"/>
      <c r="AK751" s="47"/>
      <c r="AL751" s="47"/>
      <c r="AM751" s="47"/>
      <c r="AN751" s="47"/>
      <c r="AO751" s="47"/>
      <c r="AP751" s="47"/>
    </row>
    <row r="752" spans="1:42" ht="15.75" customHeight="1">
      <c r="A752" s="1"/>
      <c r="B752" s="1"/>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c r="AB752" s="47"/>
      <c r="AC752" s="47"/>
      <c r="AD752" s="47"/>
      <c r="AE752" s="47"/>
      <c r="AF752" s="47"/>
      <c r="AG752" s="47"/>
      <c r="AH752" s="47"/>
      <c r="AI752" s="47"/>
      <c r="AJ752" s="47"/>
      <c r="AK752" s="47"/>
      <c r="AL752" s="47"/>
      <c r="AM752" s="47"/>
      <c r="AN752" s="47"/>
      <c r="AO752" s="47"/>
      <c r="AP752" s="47"/>
    </row>
    <row r="753" spans="1:42" ht="15.75" customHeight="1">
      <c r="A753" s="1"/>
      <c r="B753" s="1"/>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c r="AB753" s="47"/>
      <c r="AC753" s="47"/>
      <c r="AD753" s="47"/>
      <c r="AE753" s="47"/>
      <c r="AF753" s="47"/>
      <c r="AG753" s="47"/>
      <c r="AH753" s="47"/>
      <c r="AI753" s="47"/>
      <c r="AJ753" s="47"/>
      <c r="AK753" s="47"/>
      <c r="AL753" s="47"/>
      <c r="AM753" s="47"/>
      <c r="AN753" s="47"/>
      <c r="AO753" s="47"/>
      <c r="AP753" s="47"/>
    </row>
    <row r="754" spans="1:42" ht="15.75" customHeight="1">
      <c r="A754" s="1"/>
      <c r="B754" s="1"/>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c r="AB754" s="47"/>
      <c r="AC754" s="47"/>
      <c r="AD754" s="47"/>
      <c r="AE754" s="47"/>
      <c r="AF754" s="47"/>
      <c r="AG754" s="47"/>
      <c r="AH754" s="47"/>
      <c r="AI754" s="47"/>
      <c r="AJ754" s="47"/>
      <c r="AK754" s="47"/>
      <c r="AL754" s="47"/>
      <c r="AM754" s="47"/>
      <c r="AN754" s="47"/>
      <c r="AO754" s="47"/>
      <c r="AP754" s="47"/>
    </row>
    <row r="755" spans="1:42" ht="15.75" customHeight="1">
      <c r="A755" s="1"/>
      <c r="B755" s="1"/>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c r="AA755" s="47"/>
      <c r="AB755" s="47"/>
      <c r="AC755" s="47"/>
      <c r="AD755" s="47"/>
      <c r="AE755" s="47"/>
      <c r="AF755" s="47"/>
      <c r="AG755" s="47"/>
      <c r="AH755" s="47"/>
      <c r="AI755" s="47"/>
      <c r="AJ755" s="47"/>
      <c r="AK755" s="47"/>
      <c r="AL755" s="47"/>
      <c r="AM755" s="47"/>
      <c r="AN755" s="47"/>
      <c r="AO755" s="47"/>
      <c r="AP755" s="47"/>
    </row>
    <row r="756" spans="1:42" ht="15.75" customHeight="1">
      <c r="A756" s="1"/>
      <c r="B756" s="1"/>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c r="AA756" s="47"/>
      <c r="AB756" s="47"/>
      <c r="AC756" s="47"/>
      <c r="AD756" s="47"/>
      <c r="AE756" s="47"/>
      <c r="AF756" s="47"/>
      <c r="AG756" s="47"/>
      <c r="AH756" s="47"/>
      <c r="AI756" s="47"/>
      <c r="AJ756" s="47"/>
      <c r="AK756" s="47"/>
      <c r="AL756" s="47"/>
      <c r="AM756" s="47"/>
      <c r="AN756" s="47"/>
      <c r="AO756" s="47"/>
      <c r="AP756" s="47"/>
    </row>
    <row r="757" spans="1:42" ht="15.75" customHeight="1">
      <c r="A757" s="1"/>
      <c r="B757" s="1"/>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7"/>
      <c r="AB757" s="47"/>
      <c r="AC757" s="47"/>
      <c r="AD757" s="47"/>
      <c r="AE757" s="47"/>
      <c r="AF757" s="47"/>
      <c r="AG757" s="47"/>
      <c r="AH757" s="47"/>
      <c r="AI757" s="47"/>
      <c r="AJ757" s="47"/>
      <c r="AK757" s="47"/>
      <c r="AL757" s="47"/>
      <c r="AM757" s="47"/>
      <c r="AN757" s="47"/>
      <c r="AO757" s="47"/>
      <c r="AP757" s="47"/>
    </row>
    <row r="758" spans="1:42" ht="15.75" customHeight="1">
      <c r="A758" s="1"/>
      <c r="B758" s="1"/>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7"/>
      <c r="AB758" s="47"/>
      <c r="AC758" s="47"/>
      <c r="AD758" s="47"/>
      <c r="AE758" s="47"/>
      <c r="AF758" s="47"/>
      <c r="AG758" s="47"/>
      <c r="AH758" s="47"/>
      <c r="AI758" s="47"/>
      <c r="AJ758" s="47"/>
      <c r="AK758" s="47"/>
      <c r="AL758" s="47"/>
      <c r="AM758" s="47"/>
      <c r="AN758" s="47"/>
      <c r="AO758" s="47"/>
      <c r="AP758" s="47"/>
    </row>
    <row r="759" spans="1:42" ht="15.75" customHeight="1">
      <c r="A759" s="1"/>
      <c r="B759" s="1"/>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c r="AB759" s="47"/>
      <c r="AC759" s="47"/>
      <c r="AD759" s="47"/>
      <c r="AE759" s="47"/>
      <c r="AF759" s="47"/>
      <c r="AG759" s="47"/>
      <c r="AH759" s="47"/>
      <c r="AI759" s="47"/>
      <c r="AJ759" s="47"/>
      <c r="AK759" s="47"/>
      <c r="AL759" s="47"/>
      <c r="AM759" s="47"/>
      <c r="AN759" s="47"/>
      <c r="AO759" s="47"/>
      <c r="AP759" s="47"/>
    </row>
    <row r="760" spans="1:42" ht="15.75" customHeight="1">
      <c r="A760" s="1"/>
      <c r="B760" s="1"/>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c r="AB760" s="47"/>
      <c r="AC760" s="47"/>
      <c r="AD760" s="47"/>
      <c r="AE760" s="47"/>
      <c r="AF760" s="47"/>
      <c r="AG760" s="47"/>
      <c r="AH760" s="47"/>
      <c r="AI760" s="47"/>
      <c r="AJ760" s="47"/>
      <c r="AK760" s="47"/>
      <c r="AL760" s="47"/>
      <c r="AM760" s="47"/>
      <c r="AN760" s="47"/>
      <c r="AO760" s="47"/>
      <c r="AP760" s="47"/>
    </row>
    <row r="761" spans="1:42" ht="15.75" customHeight="1">
      <c r="A761" s="1"/>
      <c r="B761" s="1"/>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c r="AA761" s="47"/>
      <c r="AB761" s="47"/>
      <c r="AC761" s="47"/>
      <c r="AD761" s="47"/>
      <c r="AE761" s="47"/>
      <c r="AF761" s="47"/>
      <c r="AG761" s="47"/>
      <c r="AH761" s="47"/>
      <c r="AI761" s="47"/>
      <c r="AJ761" s="47"/>
      <c r="AK761" s="47"/>
      <c r="AL761" s="47"/>
      <c r="AM761" s="47"/>
      <c r="AN761" s="47"/>
      <c r="AO761" s="47"/>
      <c r="AP761" s="47"/>
    </row>
    <row r="762" spans="1:42" ht="15.75" customHeight="1">
      <c r="A762" s="1"/>
      <c r="B762" s="1"/>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c r="AA762" s="47"/>
      <c r="AB762" s="47"/>
      <c r="AC762" s="47"/>
      <c r="AD762" s="47"/>
      <c r="AE762" s="47"/>
      <c r="AF762" s="47"/>
      <c r="AG762" s="47"/>
      <c r="AH762" s="47"/>
      <c r="AI762" s="47"/>
      <c r="AJ762" s="47"/>
      <c r="AK762" s="47"/>
      <c r="AL762" s="47"/>
      <c r="AM762" s="47"/>
      <c r="AN762" s="47"/>
      <c r="AO762" s="47"/>
      <c r="AP762" s="47"/>
    </row>
    <row r="763" spans="1:42" ht="15.75" customHeight="1">
      <c r="A763" s="1"/>
      <c r="B763" s="1"/>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c r="AB763" s="47"/>
      <c r="AC763" s="47"/>
      <c r="AD763" s="47"/>
      <c r="AE763" s="47"/>
      <c r="AF763" s="47"/>
      <c r="AG763" s="47"/>
      <c r="AH763" s="47"/>
      <c r="AI763" s="47"/>
      <c r="AJ763" s="47"/>
      <c r="AK763" s="47"/>
      <c r="AL763" s="47"/>
      <c r="AM763" s="47"/>
      <c r="AN763" s="47"/>
      <c r="AO763" s="47"/>
      <c r="AP763" s="47"/>
    </row>
    <row r="764" spans="1:42" ht="15.75" customHeight="1">
      <c r="A764" s="1"/>
      <c r="B764" s="1"/>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c r="AA764" s="47"/>
      <c r="AB764" s="47"/>
      <c r="AC764" s="47"/>
      <c r="AD764" s="47"/>
      <c r="AE764" s="47"/>
      <c r="AF764" s="47"/>
      <c r="AG764" s="47"/>
      <c r="AH764" s="47"/>
      <c r="AI764" s="47"/>
      <c r="AJ764" s="47"/>
      <c r="AK764" s="47"/>
      <c r="AL764" s="47"/>
      <c r="AM764" s="47"/>
      <c r="AN764" s="47"/>
      <c r="AO764" s="47"/>
      <c r="AP764" s="47"/>
    </row>
    <row r="765" spans="1:42" ht="15.75" customHeight="1">
      <c r="A765" s="1"/>
      <c r="B765" s="1"/>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c r="AA765" s="47"/>
      <c r="AB765" s="47"/>
      <c r="AC765" s="47"/>
      <c r="AD765" s="47"/>
      <c r="AE765" s="47"/>
      <c r="AF765" s="47"/>
      <c r="AG765" s="47"/>
      <c r="AH765" s="47"/>
      <c r="AI765" s="47"/>
      <c r="AJ765" s="47"/>
      <c r="AK765" s="47"/>
      <c r="AL765" s="47"/>
      <c r="AM765" s="47"/>
      <c r="AN765" s="47"/>
      <c r="AO765" s="47"/>
      <c r="AP765" s="47"/>
    </row>
    <row r="766" spans="1:42" ht="15.75" customHeight="1">
      <c r="A766" s="1"/>
      <c r="B766" s="1"/>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c r="AA766" s="47"/>
      <c r="AB766" s="47"/>
      <c r="AC766" s="47"/>
      <c r="AD766" s="47"/>
      <c r="AE766" s="47"/>
      <c r="AF766" s="47"/>
      <c r="AG766" s="47"/>
      <c r="AH766" s="47"/>
      <c r="AI766" s="47"/>
      <c r="AJ766" s="47"/>
      <c r="AK766" s="47"/>
      <c r="AL766" s="47"/>
      <c r="AM766" s="47"/>
      <c r="AN766" s="47"/>
      <c r="AO766" s="47"/>
      <c r="AP766" s="47"/>
    </row>
    <row r="767" spans="1:42" ht="15.75" customHeight="1">
      <c r="A767" s="1"/>
      <c r="B767" s="1"/>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c r="AB767" s="47"/>
      <c r="AC767" s="47"/>
      <c r="AD767" s="47"/>
      <c r="AE767" s="47"/>
      <c r="AF767" s="47"/>
      <c r="AG767" s="47"/>
      <c r="AH767" s="47"/>
      <c r="AI767" s="47"/>
      <c r="AJ767" s="47"/>
      <c r="AK767" s="47"/>
      <c r="AL767" s="47"/>
      <c r="AM767" s="47"/>
      <c r="AN767" s="47"/>
      <c r="AO767" s="47"/>
      <c r="AP767" s="47"/>
    </row>
    <row r="768" spans="1:42" ht="15.75" customHeight="1">
      <c r="A768" s="1"/>
      <c r="B768" s="1"/>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c r="AB768" s="47"/>
      <c r="AC768" s="47"/>
      <c r="AD768" s="47"/>
      <c r="AE768" s="47"/>
      <c r="AF768" s="47"/>
      <c r="AG768" s="47"/>
      <c r="AH768" s="47"/>
      <c r="AI768" s="47"/>
      <c r="AJ768" s="47"/>
      <c r="AK768" s="47"/>
      <c r="AL768" s="47"/>
      <c r="AM768" s="47"/>
      <c r="AN768" s="47"/>
      <c r="AO768" s="47"/>
      <c r="AP768" s="47"/>
    </row>
    <row r="769" spans="1:42" ht="15.75" customHeight="1">
      <c r="A769" s="1"/>
      <c r="B769" s="1"/>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c r="AA769" s="47"/>
      <c r="AB769" s="47"/>
      <c r="AC769" s="47"/>
      <c r="AD769" s="47"/>
      <c r="AE769" s="47"/>
      <c r="AF769" s="47"/>
      <c r="AG769" s="47"/>
      <c r="AH769" s="47"/>
      <c r="AI769" s="47"/>
      <c r="AJ769" s="47"/>
      <c r="AK769" s="47"/>
      <c r="AL769" s="47"/>
      <c r="AM769" s="47"/>
      <c r="AN769" s="47"/>
      <c r="AO769" s="47"/>
      <c r="AP769" s="47"/>
    </row>
    <row r="770" spans="1:42" ht="15.75" customHeight="1">
      <c r="A770" s="1"/>
      <c r="B770" s="1"/>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c r="AB770" s="47"/>
      <c r="AC770" s="47"/>
      <c r="AD770" s="47"/>
      <c r="AE770" s="47"/>
      <c r="AF770" s="47"/>
      <c r="AG770" s="47"/>
      <c r="AH770" s="47"/>
      <c r="AI770" s="47"/>
      <c r="AJ770" s="47"/>
      <c r="AK770" s="47"/>
      <c r="AL770" s="47"/>
      <c r="AM770" s="47"/>
      <c r="AN770" s="47"/>
      <c r="AO770" s="47"/>
      <c r="AP770" s="47"/>
    </row>
    <row r="771" spans="1:42" ht="15.75" customHeight="1">
      <c r="A771" s="1"/>
      <c r="B771" s="1"/>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c r="AA771" s="47"/>
      <c r="AB771" s="47"/>
      <c r="AC771" s="47"/>
      <c r="AD771" s="47"/>
      <c r="AE771" s="47"/>
      <c r="AF771" s="47"/>
      <c r="AG771" s="47"/>
      <c r="AH771" s="47"/>
      <c r="AI771" s="47"/>
      <c r="AJ771" s="47"/>
      <c r="AK771" s="47"/>
      <c r="AL771" s="47"/>
      <c r="AM771" s="47"/>
      <c r="AN771" s="47"/>
      <c r="AO771" s="47"/>
      <c r="AP771" s="47"/>
    </row>
    <row r="772" spans="1:42" ht="15.75" customHeight="1">
      <c r="A772" s="1"/>
      <c r="B772" s="1"/>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c r="AA772" s="47"/>
      <c r="AB772" s="47"/>
      <c r="AC772" s="47"/>
      <c r="AD772" s="47"/>
      <c r="AE772" s="47"/>
      <c r="AF772" s="47"/>
      <c r="AG772" s="47"/>
      <c r="AH772" s="47"/>
      <c r="AI772" s="47"/>
      <c r="AJ772" s="47"/>
      <c r="AK772" s="47"/>
      <c r="AL772" s="47"/>
      <c r="AM772" s="47"/>
      <c r="AN772" s="47"/>
      <c r="AO772" s="47"/>
      <c r="AP772" s="47"/>
    </row>
    <row r="773" spans="1:42" ht="15.75" customHeight="1">
      <c r="A773" s="1"/>
      <c r="B773" s="1"/>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c r="AA773" s="47"/>
      <c r="AB773" s="47"/>
      <c r="AC773" s="47"/>
      <c r="AD773" s="47"/>
      <c r="AE773" s="47"/>
      <c r="AF773" s="47"/>
      <c r="AG773" s="47"/>
      <c r="AH773" s="47"/>
      <c r="AI773" s="47"/>
      <c r="AJ773" s="47"/>
      <c r="AK773" s="47"/>
      <c r="AL773" s="47"/>
      <c r="AM773" s="47"/>
      <c r="AN773" s="47"/>
      <c r="AO773" s="47"/>
      <c r="AP773" s="47"/>
    </row>
    <row r="774" spans="1:42" ht="15.75" customHeight="1">
      <c r="A774" s="1"/>
      <c r="B774" s="1"/>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c r="AA774" s="47"/>
      <c r="AB774" s="47"/>
      <c r="AC774" s="47"/>
      <c r="AD774" s="47"/>
      <c r="AE774" s="47"/>
      <c r="AF774" s="47"/>
      <c r="AG774" s="47"/>
      <c r="AH774" s="47"/>
      <c r="AI774" s="47"/>
      <c r="AJ774" s="47"/>
      <c r="AK774" s="47"/>
      <c r="AL774" s="47"/>
      <c r="AM774" s="47"/>
      <c r="AN774" s="47"/>
      <c r="AO774" s="47"/>
      <c r="AP774" s="47"/>
    </row>
    <row r="775" spans="1:42" ht="15.75" customHeight="1">
      <c r="A775" s="1"/>
      <c r="B775" s="1"/>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c r="AA775" s="47"/>
      <c r="AB775" s="47"/>
      <c r="AC775" s="47"/>
      <c r="AD775" s="47"/>
      <c r="AE775" s="47"/>
      <c r="AF775" s="47"/>
      <c r="AG775" s="47"/>
      <c r="AH775" s="47"/>
      <c r="AI775" s="47"/>
      <c r="AJ775" s="47"/>
      <c r="AK775" s="47"/>
      <c r="AL775" s="47"/>
      <c r="AM775" s="47"/>
      <c r="AN775" s="47"/>
      <c r="AO775" s="47"/>
      <c r="AP775" s="47"/>
    </row>
    <row r="776" spans="1:42" ht="15.75" customHeight="1">
      <c r="A776" s="1"/>
      <c r="B776" s="1"/>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A776" s="47"/>
      <c r="AB776" s="47"/>
      <c r="AC776" s="47"/>
      <c r="AD776" s="47"/>
      <c r="AE776" s="47"/>
      <c r="AF776" s="47"/>
      <c r="AG776" s="47"/>
      <c r="AH776" s="47"/>
      <c r="AI776" s="47"/>
      <c r="AJ776" s="47"/>
      <c r="AK776" s="47"/>
      <c r="AL776" s="47"/>
      <c r="AM776" s="47"/>
      <c r="AN776" s="47"/>
      <c r="AO776" s="47"/>
      <c r="AP776" s="47"/>
    </row>
    <row r="777" spans="1:42" ht="15.75" customHeight="1">
      <c r="A777" s="1"/>
      <c r="B777" s="1"/>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c r="AA777" s="47"/>
      <c r="AB777" s="47"/>
      <c r="AC777" s="47"/>
      <c r="AD777" s="47"/>
      <c r="AE777" s="47"/>
      <c r="AF777" s="47"/>
      <c r="AG777" s="47"/>
      <c r="AH777" s="47"/>
      <c r="AI777" s="47"/>
      <c r="AJ777" s="47"/>
      <c r="AK777" s="47"/>
      <c r="AL777" s="47"/>
      <c r="AM777" s="47"/>
      <c r="AN777" s="47"/>
      <c r="AO777" s="47"/>
      <c r="AP777" s="47"/>
    </row>
    <row r="778" spans="1:42" ht="15.75" customHeight="1">
      <c r="A778" s="1"/>
      <c r="B778" s="1"/>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c r="AA778" s="47"/>
      <c r="AB778" s="47"/>
      <c r="AC778" s="47"/>
      <c r="AD778" s="47"/>
      <c r="AE778" s="47"/>
      <c r="AF778" s="47"/>
      <c r="AG778" s="47"/>
      <c r="AH778" s="47"/>
      <c r="AI778" s="47"/>
      <c r="AJ778" s="47"/>
      <c r="AK778" s="47"/>
      <c r="AL778" s="47"/>
      <c r="AM778" s="47"/>
      <c r="AN778" s="47"/>
      <c r="AO778" s="47"/>
      <c r="AP778" s="47"/>
    </row>
    <row r="779" spans="1:42" ht="15.75" customHeight="1">
      <c r="A779" s="1"/>
      <c r="B779" s="1"/>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c r="AA779" s="47"/>
      <c r="AB779" s="47"/>
      <c r="AC779" s="47"/>
      <c r="AD779" s="47"/>
      <c r="AE779" s="47"/>
      <c r="AF779" s="47"/>
      <c r="AG779" s="47"/>
      <c r="AH779" s="47"/>
      <c r="AI779" s="47"/>
      <c r="AJ779" s="47"/>
      <c r="AK779" s="47"/>
      <c r="AL779" s="47"/>
      <c r="AM779" s="47"/>
      <c r="AN779" s="47"/>
      <c r="AO779" s="47"/>
      <c r="AP779" s="47"/>
    </row>
    <row r="780" spans="1:42" ht="15.75" customHeight="1">
      <c r="A780" s="1"/>
      <c r="B780" s="1"/>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c r="AA780" s="47"/>
      <c r="AB780" s="47"/>
      <c r="AC780" s="47"/>
      <c r="AD780" s="47"/>
      <c r="AE780" s="47"/>
      <c r="AF780" s="47"/>
      <c r="AG780" s="47"/>
      <c r="AH780" s="47"/>
      <c r="AI780" s="47"/>
      <c r="AJ780" s="47"/>
      <c r="AK780" s="47"/>
      <c r="AL780" s="47"/>
      <c r="AM780" s="47"/>
      <c r="AN780" s="47"/>
      <c r="AO780" s="47"/>
      <c r="AP780" s="47"/>
    </row>
    <row r="781" spans="1:42" ht="15.75" customHeight="1">
      <c r="A781" s="1"/>
      <c r="B781" s="1"/>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c r="AA781" s="47"/>
      <c r="AB781" s="47"/>
      <c r="AC781" s="47"/>
      <c r="AD781" s="47"/>
      <c r="AE781" s="47"/>
      <c r="AF781" s="47"/>
      <c r="AG781" s="47"/>
      <c r="AH781" s="47"/>
      <c r="AI781" s="47"/>
      <c r="AJ781" s="47"/>
      <c r="AK781" s="47"/>
      <c r="AL781" s="47"/>
      <c r="AM781" s="47"/>
      <c r="AN781" s="47"/>
      <c r="AO781" s="47"/>
      <c r="AP781" s="47"/>
    </row>
    <row r="782" spans="1:42" ht="15.75" customHeight="1">
      <c r="A782" s="1"/>
      <c r="B782" s="1"/>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c r="AA782" s="47"/>
      <c r="AB782" s="47"/>
      <c r="AC782" s="47"/>
      <c r="AD782" s="47"/>
      <c r="AE782" s="47"/>
      <c r="AF782" s="47"/>
      <c r="AG782" s="47"/>
      <c r="AH782" s="47"/>
      <c r="AI782" s="47"/>
      <c r="AJ782" s="47"/>
      <c r="AK782" s="47"/>
      <c r="AL782" s="47"/>
      <c r="AM782" s="47"/>
      <c r="AN782" s="47"/>
      <c r="AO782" s="47"/>
      <c r="AP782" s="47"/>
    </row>
    <row r="783" spans="1:42" ht="15.75" customHeight="1">
      <c r="A783" s="1"/>
      <c r="B783" s="1"/>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c r="AA783" s="47"/>
      <c r="AB783" s="47"/>
      <c r="AC783" s="47"/>
      <c r="AD783" s="47"/>
      <c r="AE783" s="47"/>
      <c r="AF783" s="47"/>
      <c r="AG783" s="47"/>
      <c r="AH783" s="47"/>
      <c r="AI783" s="47"/>
      <c r="AJ783" s="47"/>
      <c r="AK783" s="47"/>
      <c r="AL783" s="47"/>
      <c r="AM783" s="47"/>
      <c r="AN783" s="47"/>
      <c r="AO783" s="47"/>
      <c r="AP783" s="47"/>
    </row>
    <row r="784" spans="1:42" ht="15.75" customHeight="1">
      <c r="A784" s="1"/>
      <c r="B784" s="1"/>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c r="AA784" s="47"/>
      <c r="AB784" s="47"/>
      <c r="AC784" s="47"/>
      <c r="AD784" s="47"/>
      <c r="AE784" s="47"/>
      <c r="AF784" s="47"/>
      <c r="AG784" s="47"/>
      <c r="AH784" s="47"/>
      <c r="AI784" s="47"/>
      <c r="AJ784" s="47"/>
      <c r="AK784" s="47"/>
      <c r="AL784" s="47"/>
      <c r="AM784" s="47"/>
      <c r="AN784" s="47"/>
      <c r="AO784" s="47"/>
      <c r="AP784" s="47"/>
    </row>
    <row r="785" spans="1:42" ht="15.75" customHeight="1">
      <c r="A785" s="1"/>
      <c r="B785" s="1"/>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c r="AA785" s="47"/>
      <c r="AB785" s="47"/>
      <c r="AC785" s="47"/>
      <c r="AD785" s="47"/>
      <c r="AE785" s="47"/>
      <c r="AF785" s="47"/>
      <c r="AG785" s="47"/>
      <c r="AH785" s="47"/>
      <c r="AI785" s="47"/>
      <c r="AJ785" s="47"/>
      <c r="AK785" s="47"/>
      <c r="AL785" s="47"/>
      <c r="AM785" s="47"/>
      <c r="AN785" s="47"/>
      <c r="AO785" s="47"/>
      <c r="AP785" s="47"/>
    </row>
    <row r="786" spans="1:42" ht="15.75" customHeight="1">
      <c r="A786" s="1"/>
      <c r="B786" s="1"/>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c r="AA786" s="47"/>
      <c r="AB786" s="47"/>
      <c r="AC786" s="47"/>
      <c r="AD786" s="47"/>
      <c r="AE786" s="47"/>
      <c r="AF786" s="47"/>
      <c r="AG786" s="47"/>
      <c r="AH786" s="47"/>
      <c r="AI786" s="47"/>
      <c r="AJ786" s="47"/>
      <c r="AK786" s="47"/>
      <c r="AL786" s="47"/>
      <c r="AM786" s="47"/>
      <c r="AN786" s="47"/>
      <c r="AO786" s="47"/>
      <c r="AP786" s="47"/>
    </row>
    <row r="787" spans="1:42" ht="15.75" customHeight="1">
      <c r="A787" s="1"/>
      <c r="B787" s="1"/>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c r="AA787" s="47"/>
      <c r="AB787" s="47"/>
      <c r="AC787" s="47"/>
      <c r="AD787" s="47"/>
      <c r="AE787" s="47"/>
      <c r="AF787" s="47"/>
      <c r="AG787" s="47"/>
      <c r="AH787" s="47"/>
      <c r="AI787" s="47"/>
      <c r="AJ787" s="47"/>
      <c r="AK787" s="47"/>
      <c r="AL787" s="47"/>
      <c r="AM787" s="47"/>
      <c r="AN787" s="47"/>
      <c r="AO787" s="47"/>
      <c r="AP787" s="47"/>
    </row>
    <row r="788" spans="1:42" ht="15.75" customHeight="1">
      <c r="A788" s="1"/>
      <c r="B788" s="1"/>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c r="AA788" s="47"/>
      <c r="AB788" s="47"/>
      <c r="AC788" s="47"/>
      <c r="AD788" s="47"/>
      <c r="AE788" s="47"/>
      <c r="AF788" s="47"/>
      <c r="AG788" s="47"/>
      <c r="AH788" s="47"/>
      <c r="AI788" s="47"/>
      <c r="AJ788" s="47"/>
      <c r="AK788" s="47"/>
      <c r="AL788" s="47"/>
      <c r="AM788" s="47"/>
      <c r="AN788" s="47"/>
      <c r="AO788" s="47"/>
      <c r="AP788" s="47"/>
    </row>
    <row r="789" spans="1:42" ht="15.75" customHeight="1">
      <c r="A789" s="1"/>
      <c r="B789" s="1"/>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c r="AA789" s="47"/>
      <c r="AB789" s="47"/>
      <c r="AC789" s="47"/>
      <c r="AD789" s="47"/>
      <c r="AE789" s="47"/>
      <c r="AF789" s="47"/>
      <c r="AG789" s="47"/>
      <c r="AH789" s="47"/>
      <c r="AI789" s="47"/>
      <c r="AJ789" s="47"/>
      <c r="AK789" s="47"/>
      <c r="AL789" s="47"/>
      <c r="AM789" s="47"/>
      <c r="AN789" s="47"/>
      <c r="AO789" s="47"/>
      <c r="AP789" s="47"/>
    </row>
    <row r="790" spans="1:42" ht="15.75" customHeight="1">
      <c r="A790" s="1"/>
      <c r="B790" s="1"/>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c r="AA790" s="47"/>
      <c r="AB790" s="47"/>
      <c r="AC790" s="47"/>
      <c r="AD790" s="47"/>
      <c r="AE790" s="47"/>
      <c r="AF790" s="47"/>
      <c r="AG790" s="47"/>
      <c r="AH790" s="47"/>
      <c r="AI790" s="47"/>
      <c r="AJ790" s="47"/>
      <c r="AK790" s="47"/>
      <c r="AL790" s="47"/>
      <c r="AM790" s="47"/>
      <c r="AN790" s="47"/>
      <c r="AO790" s="47"/>
      <c r="AP790" s="47"/>
    </row>
    <row r="791" spans="1:42" ht="15.75" customHeight="1">
      <c r="A791" s="1"/>
      <c r="B791" s="1"/>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c r="AB791" s="47"/>
      <c r="AC791" s="47"/>
      <c r="AD791" s="47"/>
      <c r="AE791" s="47"/>
      <c r="AF791" s="47"/>
      <c r="AG791" s="47"/>
      <c r="AH791" s="47"/>
      <c r="AI791" s="47"/>
      <c r="AJ791" s="47"/>
      <c r="AK791" s="47"/>
      <c r="AL791" s="47"/>
      <c r="AM791" s="47"/>
      <c r="AN791" s="47"/>
      <c r="AO791" s="47"/>
      <c r="AP791" s="47"/>
    </row>
    <row r="792" spans="1:42" ht="15.75" customHeight="1">
      <c r="A792" s="1"/>
      <c r="B792" s="1"/>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c r="AA792" s="47"/>
      <c r="AB792" s="47"/>
      <c r="AC792" s="47"/>
      <c r="AD792" s="47"/>
      <c r="AE792" s="47"/>
      <c r="AF792" s="47"/>
      <c r="AG792" s="47"/>
      <c r="AH792" s="47"/>
      <c r="AI792" s="47"/>
      <c r="AJ792" s="47"/>
      <c r="AK792" s="47"/>
      <c r="AL792" s="47"/>
      <c r="AM792" s="47"/>
      <c r="AN792" s="47"/>
      <c r="AO792" s="47"/>
      <c r="AP792" s="47"/>
    </row>
    <row r="793" spans="1:42" ht="15.75" customHeight="1">
      <c r="A793" s="1"/>
      <c r="B793" s="1"/>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c r="AA793" s="47"/>
      <c r="AB793" s="47"/>
      <c r="AC793" s="47"/>
      <c r="AD793" s="47"/>
      <c r="AE793" s="47"/>
      <c r="AF793" s="47"/>
      <c r="AG793" s="47"/>
      <c r="AH793" s="47"/>
      <c r="AI793" s="47"/>
      <c r="AJ793" s="47"/>
      <c r="AK793" s="47"/>
      <c r="AL793" s="47"/>
      <c r="AM793" s="47"/>
      <c r="AN793" s="47"/>
      <c r="AO793" s="47"/>
      <c r="AP793" s="47"/>
    </row>
    <row r="794" spans="1:42" ht="15.75" customHeight="1">
      <c r="A794" s="1"/>
      <c r="B794" s="1"/>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c r="AA794" s="47"/>
      <c r="AB794" s="47"/>
      <c r="AC794" s="47"/>
      <c r="AD794" s="47"/>
      <c r="AE794" s="47"/>
      <c r="AF794" s="47"/>
      <c r="AG794" s="47"/>
      <c r="AH794" s="47"/>
      <c r="AI794" s="47"/>
      <c r="AJ794" s="47"/>
      <c r="AK794" s="47"/>
      <c r="AL794" s="47"/>
      <c r="AM794" s="47"/>
      <c r="AN794" s="47"/>
      <c r="AO794" s="47"/>
      <c r="AP794" s="47"/>
    </row>
    <row r="795" spans="1:42" ht="15.75" customHeight="1">
      <c r="A795" s="1"/>
      <c r="B795" s="1"/>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c r="AA795" s="47"/>
      <c r="AB795" s="47"/>
      <c r="AC795" s="47"/>
      <c r="AD795" s="47"/>
      <c r="AE795" s="47"/>
      <c r="AF795" s="47"/>
      <c r="AG795" s="47"/>
      <c r="AH795" s="47"/>
      <c r="AI795" s="47"/>
      <c r="AJ795" s="47"/>
      <c r="AK795" s="47"/>
      <c r="AL795" s="47"/>
      <c r="AM795" s="47"/>
      <c r="AN795" s="47"/>
      <c r="AO795" s="47"/>
      <c r="AP795" s="47"/>
    </row>
    <row r="796" spans="1:42" ht="15.75" customHeight="1">
      <c r="A796" s="1"/>
      <c r="B796" s="1"/>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c r="AA796" s="47"/>
      <c r="AB796" s="47"/>
      <c r="AC796" s="47"/>
      <c r="AD796" s="47"/>
      <c r="AE796" s="47"/>
      <c r="AF796" s="47"/>
      <c r="AG796" s="47"/>
      <c r="AH796" s="47"/>
      <c r="AI796" s="47"/>
      <c r="AJ796" s="47"/>
      <c r="AK796" s="47"/>
      <c r="AL796" s="47"/>
      <c r="AM796" s="47"/>
      <c r="AN796" s="47"/>
      <c r="AO796" s="47"/>
      <c r="AP796" s="47"/>
    </row>
    <row r="797" spans="1:42" ht="15.75" customHeight="1">
      <c r="A797" s="1"/>
      <c r="B797" s="1"/>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c r="AB797" s="47"/>
      <c r="AC797" s="47"/>
      <c r="AD797" s="47"/>
      <c r="AE797" s="47"/>
      <c r="AF797" s="47"/>
      <c r="AG797" s="47"/>
      <c r="AH797" s="47"/>
      <c r="AI797" s="47"/>
      <c r="AJ797" s="47"/>
      <c r="AK797" s="47"/>
      <c r="AL797" s="47"/>
      <c r="AM797" s="47"/>
      <c r="AN797" s="47"/>
      <c r="AO797" s="47"/>
      <c r="AP797" s="47"/>
    </row>
    <row r="798" spans="1:42" ht="15.75" customHeight="1">
      <c r="A798" s="1"/>
      <c r="B798" s="1"/>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c r="AB798" s="47"/>
      <c r="AC798" s="47"/>
      <c r="AD798" s="47"/>
      <c r="AE798" s="47"/>
      <c r="AF798" s="47"/>
      <c r="AG798" s="47"/>
      <c r="AH798" s="47"/>
      <c r="AI798" s="47"/>
      <c r="AJ798" s="47"/>
      <c r="AK798" s="47"/>
      <c r="AL798" s="47"/>
      <c r="AM798" s="47"/>
      <c r="AN798" s="47"/>
      <c r="AO798" s="47"/>
      <c r="AP798" s="47"/>
    </row>
    <row r="799" spans="1:42" ht="15.75" customHeight="1">
      <c r="A799" s="1"/>
      <c r="B799" s="1"/>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c r="AA799" s="47"/>
      <c r="AB799" s="47"/>
      <c r="AC799" s="47"/>
      <c r="AD799" s="47"/>
      <c r="AE799" s="47"/>
      <c r="AF799" s="47"/>
      <c r="AG799" s="47"/>
      <c r="AH799" s="47"/>
      <c r="AI799" s="47"/>
      <c r="AJ799" s="47"/>
      <c r="AK799" s="47"/>
      <c r="AL799" s="47"/>
      <c r="AM799" s="47"/>
      <c r="AN799" s="47"/>
      <c r="AO799" s="47"/>
      <c r="AP799" s="47"/>
    </row>
    <row r="800" spans="1:42" ht="15.75" customHeight="1">
      <c r="A800" s="1"/>
      <c r="B800" s="1"/>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c r="AA800" s="47"/>
      <c r="AB800" s="47"/>
      <c r="AC800" s="47"/>
      <c r="AD800" s="47"/>
      <c r="AE800" s="47"/>
      <c r="AF800" s="47"/>
      <c r="AG800" s="47"/>
      <c r="AH800" s="47"/>
      <c r="AI800" s="47"/>
      <c r="AJ800" s="47"/>
      <c r="AK800" s="47"/>
      <c r="AL800" s="47"/>
      <c r="AM800" s="47"/>
      <c r="AN800" s="47"/>
      <c r="AO800" s="47"/>
      <c r="AP800" s="47"/>
    </row>
    <row r="801" spans="1:42" ht="15.75" customHeight="1">
      <c r="A801" s="1"/>
      <c r="B801" s="1"/>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c r="AA801" s="47"/>
      <c r="AB801" s="47"/>
      <c r="AC801" s="47"/>
      <c r="AD801" s="47"/>
      <c r="AE801" s="47"/>
      <c r="AF801" s="47"/>
      <c r="AG801" s="47"/>
      <c r="AH801" s="47"/>
      <c r="AI801" s="47"/>
      <c r="AJ801" s="47"/>
      <c r="AK801" s="47"/>
      <c r="AL801" s="47"/>
      <c r="AM801" s="47"/>
      <c r="AN801" s="47"/>
      <c r="AO801" s="47"/>
      <c r="AP801" s="47"/>
    </row>
    <row r="802" spans="1:42" ht="15.75" customHeight="1">
      <c r="A802" s="1"/>
      <c r="B802" s="1"/>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c r="AA802" s="47"/>
      <c r="AB802" s="47"/>
      <c r="AC802" s="47"/>
      <c r="AD802" s="47"/>
      <c r="AE802" s="47"/>
      <c r="AF802" s="47"/>
      <c r="AG802" s="47"/>
      <c r="AH802" s="47"/>
      <c r="AI802" s="47"/>
      <c r="AJ802" s="47"/>
      <c r="AK802" s="47"/>
      <c r="AL802" s="47"/>
      <c r="AM802" s="47"/>
      <c r="AN802" s="47"/>
      <c r="AO802" s="47"/>
      <c r="AP802" s="47"/>
    </row>
    <row r="803" spans="1:42" ht="15.75" customHeight="1">
      <c r="A803" s="1"/>
      <c r="B803" s="1"/>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c r="AA803" s="47"/>
      <c r="AB803" s="47"/>
      <c r="AC803" s="47"/>
      <c r="AD803" s="47"/>
      <c r="AE803" s="47"/>
      <c r="AF803" s="47"/>
      <c r="AG803" s="47"/>
      <c r="AH803" s="47"/>
      <c r="AI803" s="47"/>
      <c r="AJ803" s="47"/>
      <c r="AK803" s="47"/>
      <c r="AL803" s="47"/>
      <c r="AM803" s="47"/>
      <c r="AN803" s="47"/>
      <c r="AO803" s="47"/>
      <c r="AP803" s="47"/>
    </row>
    <row r="804" spans="1:42" ht="15.75" customHeight="1">
      <c r="A804" s="1"/>
      <c r="B804" s="1"/>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c r="AB804" s="47"/>
      <c r="AC804" s="47"/>
      <c r="AD804" s="47"/>
      <c r="AE804" s="47"/>
      <c r="AF804" s="47"/>
      <c r="AG804" s="47"/>
      <c r="AH804" s="47"/>
      <c r="AI804" s="47"/>
      <c r="AJ804" s="47"/>
      <c r="AK804" s="47"/>
      <c r="AL804" s="47"/>
      <c r="AM804" s="47"/>
      <c r="AN804" s="47"/>
      <c r="AO804" s="47"/>
      <c r="AP804" s="47"/>
    </row>
    <row r="805" spans="1:42" ht="15.75" customHeight="1">
      <c r="A805" s="1"/>
      <c r="B805" s="1"/>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c r="AA805" s="47"/>
      <c r="AB805" s="47"/>
      <c r="AC805" s="47"/>
      <c r="AD805" s="47"/>
      <c r="AE805" s="47"/>
      <c r="AF805" s="47"/>
      <c r="AG805" s="47"/>
      <c r="AH805" s="47"/>
      <c r="AI805" s="47"/>
      <c r="AJ805" s="47"/>
      <c r="AK805" s="47"/>
      <c r="AL805" s="47"/>
      <c r="AM805" s="47"/>
      <c r="AN805" s="47"/>
      <c r="AO805" s="47"/>
      <c r="AP805" s="47"/>
    </row>
    <row r="806" spans="1:42" ht="15.75" customHeight="1">
      <c r="A806" s="1"/>
      <c r="B806" s="1"/>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c r="AA806" s="47"/>
      <c r="AB806" s="47"/>
      <c r="AC806" s="47"/>
      <c r="AD806" s="47"/>
      <c r="AE806" s="47"/>
      <c r="AF806" s="47"/>
      <c r="AG806" s="47"/>
      <c r="AH806" s="47"/>
      <c r="AI806" s="47"/>
      <c r="AJ806" s="47"/>
      <c r="AK806" s="47"/>
      <c r="AL806" s="47"/>
      <c r="AM806" s="47"/>
      <c r="AN806" s="47"/>
      <c r="AO806" s="47"/>
      <c r="AP806" s="47"/>
    </row>
    <row r="807" spans="1:42" ht="15.75" customHeight="1">
      <c r="A807" s="1"/>
      <c r="B807" s="1"/>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c r="AA807" s="47"/>
      <c r="AB807" s="47"/>
      <c r="AC807" s="47"/>
      <c r="AD807" s="47"/>
      <c r="AE807" s="47"/>
      <c r="AF807" s="47"/>
      <c r="AG807" s="47"/>
      <c r="AH807" s="47"/>
      <c r="AI807" s="47"/>
      <c r="AJ807" s="47"/>
      <c r="AK807" s="47"/>
      <c r="AL807" s="47"/>
      <c r="AM807" s="47"/>
      <c r="AN807" s="47"/>
      <c r="AO807" s="47"/>
      <c r="AP807" s="47"/>
    </row>
    <row r="808" spans="1:42" ht="15.75" customHeight="1">
      <c r="A808" s="1"/>
      <c r="B808" s="1"/>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c r="AA808" s="47"/>
      <c r="AB808" s="47"/>
      <c r="AC808" s="47"/>
      <c r="AD808" s="47"/>
      <c r="AE808" s="47"/>
      <c r="AF808" s="47"/>
      <c r="AG808" s="47"/>
      <c r="AH808" s="47"/>
      <c r="AI808" s="47"/>
      <c r="AJ808" s="47"/>
      <c r="AK808" s="47"/>
      <c r="AL808" s="47"/>
      <c r="AM808" s="47"/>
      <c r="AN808" s="47"/>
      <c r="AO808" s="47"/>
      <c r="AP808" s="47"/>
    </row>
    <row r="809" spans="1:42" ht="15.75" customHeight="1">
      <c r="A809" s="1"/>
      <c r="B809" s="1"/>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c r="AA809" s="47"/>
      <c r="AB809" s="47"/>
      <c r="AC809" s="47"/>
      <c r="AD809" s="47"/>
      <c r="AE809" s="47"/>
      <c r="AF809" s="47"/>
      <c r="AG809" s="47"/>
      <c r="AH809" s="47"/>
      <c r="AI809" s="47"/>
      <c r="AJ809" s="47"/>
      <c r="AK809" s="47"/>
      <c r="AL809" s="47"/>
      <c r="AM809" s="47"/>
      <c r="AN809" s="47"/>
      <c r="AO809" s="47"/>
      <c r="AP809" s="47"/>
    </row>
    <row r="810" spans="1:42" ht="15.75" customHeight="1">
      <c r="A810" s="1"/>
      <c r="B810" s="1"/>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c r="AA810" s="47"/>
      <c r="AB810" s="47"/>
      <c r="AC810" s="47"/>
      <c r="AD810" s="47"/>
      <c r="AE810" s="47"/>
      <c r="AF810" s="47"/>
      <c r="AG810" s="47"/>
      <c r="AH810" s="47"/>
      <c r="AI810" s="47"/>
      <c r="AJ810" s="47"/>
      <c r="AK810" s="47"/>
      <c r="AL810" s="47"/>
      <c r="AM810" s="47"/>
      <c r="AN810" s="47"/>
      <c r="AO810" s="47"/>
      <c r="AP810" s="47"/>
    </row>
    <row r="811" spans="1:42" ht="15.75" customHeight="1">
      <c r="A811" s="1"/>
      <c r="B811" s="1"/>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c r="AA811" s="47"/>
      <c r="AB811" s="47"/>
      <c r="AC811" s="47"/>
      <c r="AD811" s="47"/>
      <c r="AE811" s="47"/>
      <c r="AF811" s="47"/>
      <c r="AG811" s="47"/>
      <c r="AH811" s="47"/>
      <c r="AI811" s="47"/>
      <c r="AJ811" s="47"/>
      <c r="AK811" s="47"/>
      <c r="AL811" s="47"/>
      <c r="AM811" s="47"/>
      <c r="AN811" s="47"/>
      <c r="AO811" s="47"/>
      <c r="AP811" s="47"/>
    </row>
    <row r="812" spans="1:42" ht="15.75" customHeight="1">
      <c r="A812" s="1"/>
      <c r="B812" s="1"/>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c r="AA812" s="47"/>
      <c r="AB812" s="47"/>
      <c r="AC812" s="47"/>
      <c r="AD812" s="47"/>
      <c r="AE812" s="47"/>
      <c r="AF812" s="47"/>
      <c r="AG812" s="47"/>
      <c r="AH812" s="47"/>
      <c r="AI812" s="47"/>
      <c r="AJ812" s="47"/>
      <c r="AK812" s="47"/>
      <c r="AL812" s="47"/>
      <c r="AM812" s="47"/>
      <c r="AN812" s="47"/>
      <c r="AO812" s="47"/>
      <c r="AP812" s="47"/>
    </row>
    <row r="813" spans="1:42" ht="15.75" customHeight="1">
      <c r="A813" s="1"/>
      <c r="B813" s="1"/>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c r="AA813" s="47"/>
      <c r="AB813" s="47"/>
      <c r="AC813" s="47"/>
      <c r="AD813" s="47"/>
      <c r="AE813" s="47"/>
      <c r="AF813" s="47"/>
      <c r="AG813" s="47"/>
      <c r="AH813" s="47"/>
      <c r="AI813" s="47"/>
      <c r="AJ813" s="47"/>
      <c r="AK813" s="47"/>
      <c r="AL813" s="47"/>
      <c r="AM813" s="47"/>
      <c r="AN813" s="47"/>
      <c r="AO813" s="47"/>
      <c r="AP813" s="47"/>
    </row>
    <row r="814" spans="1:42" ht="15.75" customHeight="1">
      <c r="A814" s="1"/>
      <c r="B814" s="1"/>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c r="AA814" s="47"/>
      <c r="AB814" s="47"/>
      <c r="AC814" s="47"/>
      <c r="AD814" s="47"/>
      <c r="AE814" s="47"/>
      <c r="AF814" s="47"/>
      <c r="AG814" s="47"/>
      <c r="AH814" s="47"/>
      <c r="AI814" s="47"/>
      <c r="AJ814" s="47"/>
      <c r="AK814" s="47"/>
      <c r="AL814" s="47"/>
      <c r="AM814" s="47"/>
      <c r="AN814" s="47"/>
      <c r="AO814" s="47"/>
      <c r="AP814" s="47"/>
    </row>
    <row r="815" spans="1:42" ht="15.75" customHeight="1">
      <c r="A815" s="1"/>
      <c r="B815" s="1"/>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c r="AA815" s="47"/>
      <c r="AB815" s="47"/>
      <c r="AC815" s="47"/>
      <c r="AD815" s="47"/>
      <c r="AE815" s="47"/>
      <c r="AF815" s="47"/>
      <c r="AG815" s="47"/>
      <c r="AH815" s="47"/>
      <c r="AI815" s="47"/>
      <c r="AJ815" s="47"/>
      <c r="AK815" s="47"/>
      <c r="AL815" s="47"/>
      <c r="AM815" s="47"/>
      <c r="AN815" s="47"/>
      <c r="AO815" s="47"/>
      <c r="AP815" s="47"/>
    </row>
    <row r="816" spans="1:42" ht="15.75" customHeight="1">
      <c r="A816" s="1"/>
      <c r="B816" s="1"/>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c r="AA816" s="47"/>
      <c r="AB816" s="47"/>
      <c r="AC816" s="47"/>
      <c r="AD816" s="47"/>
      <c r="AE816" s="47"/>
      <c r="AF816" s="47"/>
      <c r="AG816" s="47"/>
      <c r="AH816" s="47"/>
      <c r="AI816" s="47"/>
      <c r="AJ816" s="47"/>
      <c r="AK816" s="47"/>
      <c r="AL816" s="47"/>
      <c r="AM816" s="47"/>
      <c r="AN816" s="47"/>
      <c r="AO816" s="47"/>
      <c r="AP816" s="47"/>
    </row>
    <row r="817" spans="1:42" ht="15.75" customHeight="1">
      <c r="A817" s="1"/>
      <c r="B817" s="1"/>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c r="AA817" s="47"/>
      <c r="AB817" s="47"/>
      <c r="AC817" s="47"/>
      <c r="AD817" s="47"/>
      <c r="AE817" s="47"/>
      <c r="AF817" s="47"/>
      <c r="AG817" s="47"/>
      <c r="AH817" s="47"/>
      <c r="AI817" s="47"/>
      <c r="AJ817" s="47"/>
      <c r="AK817" s="47"/>
      <c r="AL817" s="47"/>
      <c r="AM817" s="47"/>
      <c r="AN817" s="47"/>
      <c r="AO817" s="47"/>
      <c r="AP817" s="47"/>
    </row>
    <row r="818" spans="1:42" ht="15.75" customHeight="1">
      <c r="A818" s="1"/>
      <c r="B818" s="1"/>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c r="AA818" s="47"/>
      <c r="AB818" s="47"/>
      <c r="AC818" s="47"/>
      <c r="AD818" s="47"/>
      <c r="AE818" s="47"/>
      <c r="AF818" s="47"/>
      <c r="AG818" s="47"/>
      <c r="AH818" s="47"/>
      <c r="AI818" s="47"/>
      <c r="AJ818" s="47"/>
      <c r="AK818" s="47"/>
      <c r="AL818" s="47"/>
      <c r="AM818" s="47"/>
      <c r="AN818" s="47"/>
      <c r="AO818" s="47"/>
      <c r="AP818" s="47"/>
    </row>
    <row r="819" spans="1:42" ht="15.75" customHeight="1">
      <c r="A819" s="1"/>
      <c r="B819" s="1"/>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c r="AA819" s="47"/>
      <c r="AB819" s="47"/>
      <c r="AC819" s="47"/>
      <c r="AD819" s="47"/>
      <c r="AE819" s="47"/>
      <c r="AF819" s="47"/>
      <c r="AG819" s="47"/>
      <c r="AH819" s="47"/>
      <c r="AI819" s="47"/>
      <c r="AJ819" s="47"/>
      <c r="AK819" s="47"/>
      <c r="AL819" s="47"/>
      <c r="AM819" s="47"/>
      <c r="AN819" s="47"/>
      <c r="AO819" s="47"/>
      <c r="AP819" s="47"/>
    </row>
    <row r="820" spans="1:42" ht="15.75" customHeight="1">
      <c r="A820" s="1"/>
      <c r="B820" s="1"/>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c r="AA820" s="47"/>
      <c r="AB820" s="47"/>
      <c r="AC820" s="47"/>
      <c r="AD820" s="47"/>
      <c r="AE820" s="47"/>
      <c r="AF820" s="47"/>
      <c r="AG820" s="47"/>
      <c r="AH820" s="47"/>
      <c r="AI820" s="47"/>
      <c r="AJ820" s="47"/>
      <c r="AK820" s="47"/>
      <c r="AL820" s="47"/>
      <c r="AM820" s="47"/>
      <c r="AN820" s="47"/>
      <c r="AO820" s="47"/>
      <c r="AP820" s="47"/>
    </row>
    <row r="821" spans="1:42" ht="15.75" customHeight="1">
      <c r="A821" s="1"/>
      <c r="B821" s="1"/>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c r="AA821" s="47"/>
      <c r="AB821" s="47"/>
      <c r="AC821" s="47"/>
      <c r="AD821" s="47"/>
      <c r="AE821" s="47"/>
      <c r="AF821" s="47"/>
      <c r="AG821" s="47"/>
      <c r="AH821" s="47"/>
      <c r="AI821" s="47"/>
      <c r="AJ821" s="47"/>
      <c r="AK821" s="47"/>
      <c r="AL821" s="47"/>
      <c r="AM821" s="47"/>
      <c r="AN821" s="47"/>
      <c r="AO821" s="47"/>
      <c r="AP821" s="47"/>
    </row>
    <row r="822" spans="1:42" ht="15.75" customHeight="1">
      <c r="A822" s="1"/>
      <c r="B822" s="1"/>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c r="AA822" s="47"/>
      <c r="AB822" s="47"/>
      <c r="AC822" s="47"/>
      <c r="AD822" s="47"/>
      <c r="AE822" s="47"/>
      <c r="AF822" s="47"/>
      <c r="AG822" s="47"/>
      <c r="AH822" s="47"/>
      <c r="AI822" s="47"/>
      <c r="AJ822" s="47"/>
      <c r="AK822" s="47"/>
      <c r="AL822" s="47"/>
      <c r="AM822" s="47"/>
      <c r="AN822" s="47"/>
      <c r="AO822" s="47"/>
      <c r="AP822" s="47"/>
    </row>
    <row r="823" spans="1:42" ht="15.75" customHeight="1">
      <c r="A823" s="1"/>
      <c r="B823" s="1"/>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c r="AA823" s="47"/>
      <c r="AB823" s="47"/>
      <c r="AC823" s="47"/>
      <c r="AD823" s="47"/>
      <c r="AE823" s="47"/>
      <c r="AF823" s="47"/>
      <c r="AG823" s="47"/>
      <c r="AH823" s="47"/>
      <c r="AI823" s="47"/>
      <c r="AJ823" s="47"/>
      <c r="AK823" s="47"/>
      <c r="AL823" s="47"/>
      <c r="AM823" s="47"/>
      <c r="AN823" s="47"/>
      <c r="AO823" s="47"/>
      <c r="AP823" s="47"/>
    </row>
    <row r="824" spans="1:42" ht="15.75" customHeight="1">
      <c r="A824" s="1"/>
      <c r="B824" s="1"/>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c r="AA824" s="47"/>
      <c r="AB824" s="47"/>
      <c r="AC824" s="47"/>
      <c r="AD824" s="47"/>
      <c r="AE824" s="47"/>
      <c r="AF824" s="47"/>
      <c r="AG824" s="47"/>
      <c r="AH824" s="47"/>
      <c r="AI824" s="47"/>
      <c r="AJ824" s="47"/>
      <c r="AK824" s="47"/>
      <c r="AL824" s="47"/>
      <c r="AM824" s="47"/>
      <c r="AN824" s="47"/>
      <c r="AO824" s="47"/>
      <c r="AP824" s="47"/>
    </row>
    <row r="825" spans="1:42" ht="15.75" customHeight="1">
      <c r="A825" s="1"/>
      <c r="B825" s="1"/>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c r="AA825" s="47"/>
      <c r="AB825" s="47"/>
      <c r="AC825" s="47"/>
      <c r="AD825" s="47"/>
      <c r="AE825" s="47"/>
      <c r="AF825" s="47"/>
      <c r="AG825" s="47"/>
      <c r="AH825" s="47"/>
      <c r="AI825" s="47"/>
      <c r="AJ825" s="47"/>
      <c r="AK825" s="47"/>
      <c r="AL825" s="47"/>
      <c r="AM825" s="47"/>
      <c r="AN825" s="47"/>
      <c r="AO825" s="47"/>
      <c r="AP825" s="47"/>
    </row>
    <row r="826" spans="1:42" ht="15.75" customHeight="1">
      <c r="A826" s="1"/>
      <c r="B826" s="1"/>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c r="AA826" s="47"/>
      <c r="AB826" s="47"/>
      <c r="AC826" s="47"/>
      <c r="AD826" s="47"/>
      <c r="AE826" s="47"/>
      <c r="AF826" s="47"/>
      <c r="AG826" s="47"/>
      <c r="AH826" s="47"/>
      <c r="AI826" s="47"/>
      <c r="AJ826" s="47"/>
      <c r="AK826" s="47"/>
      <c r="AL826" s="47"/>
      <c r="AM826" s="47"/>
      <c r="AN826" s="47"/>
      <c r="AO826" s="47"/>
      <c r="AP826" s="47"/>
    </row>
    <row r="827" spans="1:42" ht="15.75" customHeight="1">
      <c r="A827" s="1"/>
      <c r="B827" s="1"/>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c r="AA827" s="47"/>
      <c r="AB827" s="47"/>
      <c r="AC827" s="47"/>
      <c r="AD827" s="47"/>
      <c r="AE827" s="47"/>
      <c r="AF827" s="47"/>
      <c r="AG827" s="47"/>
      <c r="AH827" s="47"/>
      <c r="AI827" s="47"/>
      <c r="AJ827" s="47"/>
      <c r="AK827" s="47"/>
      <c r="AL827" s="47"/>
      <c r="AM827" s="47"/>
      <c r="AN827" s="47"/>
      <c r="AO827" s="47"/>
      <c r="AP827" s="47"/>
    </row>
    <row r="828" spans="1:42" ht="15.75" customHeight="1">
      <c r="A828" s="1"/>
      <c r="B828" s="1"/>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c r="AA828" s="47"/>
      <c r="AB828" s="47"/>
      <c r="AC828" s="47"/>
      <c r="AD828" s="47"/>
      <c r="AE828" s="47"/>
      <c r="AF828" s="47"/>
      <c r="AG828" s="47"/>
      <c r="AH828" s="47"/>
      <c r="AI828" s="47"/>
      <c r="AJ828" s="47"/>
      <c r="AK828" s="47"/>
      <c r="AL828" s="47"/>
      <c r="AM828" s="47"/>
      <c r="AN828" s="47"/>
      <c r="AO828" s="47"/>
      <c r="AP828" s="47"/>
    </row>
    <row r="829" spans="1:42" ht="15.75" customHeight="1">
      <c r="A829" s="1"/>
      <c r="B829" s="1"/>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c r="AA829" s="47"/>
      <c r="AB829" s="47"/>
      <c r="AC829" s="47"/>
      <c r="AD829" s="47"/>
      <c r="AE829" s="47"/>
      <c r="AF829" s="47"/>
      <c r="AG829" s="47"/>
      <c r="AH829" s="47"/>
      <c r="AI829" s="47"/>
      <c r="AJ829" s="47"/>
      <c r="AK829" s="47"/>
      <c r="AL829" s="47"/>
      <c r="AM829" s="47"/>
      <c r="AN829" s="47"/>
      <c r="AO829" s="47"/>
      <c r="AP829" s="47"/>
    </row>
    <row r="830" spans="1:42" ht="15.75" customHeight="1">
      <c r="A830" s="1"/>
      <c r="B830" s="1"/>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c r="AA830" s="47"/>
      <c r="AB830" s="47"/>
      <c r="AC830" s="47"/>
      <c r="AD830" s="47"/>
      <c r="AE830" s="47"/>
      <c r="AF830" s="47"/>
      <c r="AG830" s="47"/>
      <c r="AH830" s="47"/>
      <c r="AI830" s="47"/>
      <c r="AJ830" s="47"/>
      <c r="AK830" s="47"/>
      <c r="AL830" s="47"/>
      <c r="AM830" s="47"/>
      <c r="AN830" s="47"/>
      <c r="AO830" s="47"/>
      <c r="AP830" s="47"/>
    </row>
    <row r="831" spans="1:42" ht="15.75" customHeight="1">
      <c r="A831" s="1"/>
      <c r="B831" s="1"/>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c r="AA831" s="47"/>
      <c r="AB831" s="47"/>
      <c r="AC831" s="47"/>
      <c r="AD831" s="47"/>
      <c r="AE831" s="47"/>
      <c r="AF831" s="47"/>
      <c r="AG831" s="47"/>
      <c r="AH831" s="47"/>
      <c r="AI831" s="47"/>
      <c r="AJ831" s="47"/>
      <c r="AK831" s="47"/>
      <c r="AL831" s="47"/>
      <c r="AM831" s="47"/>
      <c r="AN831" s="47"/>
      <c r="AO831" s="47"/>
      <c r="AP831" s="47"/>
    </row>
    <row r="832" spans="1:42" ht="15.75" customHeight="1">
      <c r="A832" s="1"/>
      <c r="B832" s="1"/>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c r="AA832" s="47"/>
      <c r="AB832" s="47"/>
      <c r="AC832" s="47"/>
      <c r="AD832" s="47"/>
      <c r="AE832" s="47"/>
      <c r="AF832" s="47"/>
      <c r="AG832" s="47"/>
      <c r="AH832" s="47"/>
      <c r="AI832" s="47"/>
      <c r="AJ832" s="47"/>
      <c r="AK832" s="47"/>
      <c r="AL832" s="47"/>
      <c r="AM832" s="47"/>
      <c r="AN832" s="47"/>
      <c r="AO832" s="47"/>
      <c r="AP832" s="47"/>
    </row>
    <row r="833" spans="1:42" ht="15.75" customHeight="1">
      <c r="A833" s="1"/>
      <c r="B833" s="1"/>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c r="AA833" s="47"/>
      <c r="AB833" s="47"/>
      <c r="AC833" s="47"/>
      <c r="AD833" s="47"/>
      <c r="AE833" s="47"/>
      <c r="AF833" s="47"/>
      <c r="AG833" s="47"/>
      <c r="AH833" s="47"/>
      <c r="AI833" s="47"/>
      <c r="AJ833" s="47"/>
      <c r="AK833" s="47"/>
      <c r="AL833" s="47"/>
      <c r="AM833" s="47"/>
      <c r="AN833" s="47"/>
      <c r="AO833" s="47"/>
      <c r="AP833" s="47"/>
    </row>
    <row r="834" spans="1:42" ht="15.75" customHeight="1">
      <c r="A834" s="1"/>
      <c r="B834" s="1"/>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c r="AA834" s="47"/>
      <c r="AB834" s="47"/>
      <c r="AC834" s="47"/>
      <c r="AD834" s="47"/>
      <c r="AE834" s="47"/>
      <c r="AF834" s="47"/>
      <c r="AG834" s="47"/>
      <c r="AH834" s="47"/>
      <c r="AI834" s="47"/>
      <c r="AJ834" s="47"/>
      <c r="AK834" s="47"/>
      <c r="AL834" s="47"/>
      <c r="AM834" s="47"/>
      <c r="AN834" s="47"/>
      <c r="AO834" s="47"/>
      <c r="AP834" s="47"/>
    </row>
    <row r="835" spans="1:42" ht="15.75" customHeight="1">
      <c r="A835" s="1"/>
      <c r="B835" s="1"/>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c r="AA835" s="47"/>
      <c r="AB835" s="47"/>
      <c r="AC835" s="47"/>
      <c r="AD835" s="47"/>
      <c r="AE835" s="47"/>
      <c r="AF835" s="47"/>
      <c r="AG835" s="47"/>
      <c r="AH835" s="47"/>
      <c r="AI835" s="47"/>
      <c r="AJ835" s="47"/>
      <c r="AK835" s="47"/>
      <c r="AL835" s="47"/>
      <c r="AM835" s="47"/>
      <c r="AN835" s="47"/>
      <c r="AO835" s="47"/>
      <c r="AP835" s="47"/>
    </row>
    <row r="836" spans="1:42" ht="15.75" customHeight="1">
      <c r="A836" s="1"/>
      <c r="B836" s="1"/>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c r="AB836" s="47"/>
      <c r="AC836" s="47"/>
      <c r="AD836" s="47"/>
      <c r="AE836" s="47"/>
      <c r="AF836" s="47"/>
      <c r="AG836" s="47"/>
      <c r="AH836" s="47"/>
      <c r="AI836" s="47"/>
      <c r="AJ836" s="47"/>
      <c r="AK836" s="47"/>
      <c r="AL836" s="47"/>
      <c r="AM836" s="47"/>
      <c r="AN836" s="47"/>
      <c r="AO836" s="47"/>
      <c r="AP836" s="47"/>
    </row>
    <row r="837" spans="1:42" ht="15.75" customHeight="1">
      <c r="A837" s="1"/>
      <c r="B837" s="1"/>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c r="AA837" s="47"/>
      <c r="AB837" s="47"/>
      <c r="AC837" s="47"/>
      <c r="AD837" s="47"/>
      <c r="AE837" s="47"/>
      <c r="AF837" s="47"/>
      <c r="AG837" s="47"/>
      <c r="AH837" s="47"/>
      <c r="AI837" s="47"/>
      <c r="AJ837" s="47"/>
      <c r="AK837" s="47"/>
      <c r="AL837" s="47"/>
      <c r="AM837" s="47"/>
      <c r="AN837" s="47"/>
      <c r="AO837" s="47"/>
      <c r="AP837" s="47"/>
    </row>
    <row r="838" spans="1:42" ht="15.75" customHeight="1">
      <c r="A838" s="1"/>
      <c r="B838" s="1"/>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c r="AA838" s="47"/>
      <c r="AB838" s="47"/>
      <c r="AC838" s="47"/>
      <c r="AD838" s="47"/>
      <c r="AE838" s="47"/>
      <c r="AF838" s="47"/>
      <c r="AG838" s="47"/>
      <c r="AH838" s="47"/>
      <c r="AI838" s="47"/>
      <c r="AJ838" s="47"/>
      <c r="AK838" s="47"/>
      <c r="AL838" s="47"/>
      <c r="AM838" s="47"/>
      <c r="AN838" s="47"/>
      <c r="AO838" s="47"/>
      <c r="AP838" s="47"/>
    </row>
    <row r="839" spans="1:42" ht="15.75" customHeight="1">
      <c r="A839" s="1"/>
      <c r="B839" s="1"/>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c r="AA839" s="47"/>
      <c r="AB839" s="47"/>
      <c r="AC839" s="47"/>
      <c r="AD839" s="47"/>
      <c r="AE839" s="47"/>
      <c r="AF839" s="47"/>
      <c r="AG839" s="47"/>
      <c r="AH839" s="47"/>
      <c r="AI839" s="47"/>
      <c r="AJ839" s="47"/>
      <c r="AK839" s="47"/>
      <c r="AL839" s="47"/>
      <c r="AM839" s="47"/>
      <c r="AN839" s="47"/>
      <c r="AO839" s="47"/>
      <c r="AP839" s="47"/>
    </row>
    <row r="840" spans="1:42" ht="15.75" customHeight="1">
      <c r="A840" s="1"/>
      <c r="B840" s="1"/>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c r="AA840" s="47"/>
      <c r="AB840" s="47"/>
      <c r="AC840" s="47"/>
      <c r="AD840" s="47"/>
      <c r="AE840" s="47"/>
      <c r="AF840" s="47"/>
      <c r="AG840" s="47"/>
      <c r="AH840" s="47"/>
      <c r="AI840" s="47"/>
      <c r="AJ840" s="47"/>
      <c r="AK840" s="47"/>
      <c r="AL840" s="47"/>
      <c r="AM840" s="47"/>
      <c r="AN840" s="47"/>
      <c r="AO840" s="47"/>
      <c r="AP840" s="47"/>
    </row>
    <row r="841" spans="1:42" ht="15.75" customHeight="1">
      <c r="A841" s="1"/>
      <c r="B841" s="1"/>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c r="AA841" s="47"/>
      <c r="AB841" s="47"/>
      <c r="AC841" s="47"/>
      <c r="AD841" s="47"/>
      <c r="AE841" s="47"/>
      <c r="AF841" s="47"/>
      <c r="AG841" s="47"/>
      <c r="AH841" s="47"/>
      <c r="AI841" s="47"/>
      <c r="AJ841" s="47"/>
      <c r="AK841" s="47"/>
      <c r="AL841" s="47"/>
      <c r="AM841" s="47"/>
      <c r="AN841" s="47"/>
      <c r="AO841" s="47"/>
      <c r="AP841" s="47"/>
    </row>
    <row r="842" spans="1:42" ht="15.75" customHeight="1">
      <c r="A842" s="1"/>
      <c r="B842" s="1"/>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c r="AA842" s="47"/>
      <c r="AB842" s="47"/>
      <c r="AC842" s="47"/>
      <c r="AD842" s="47"/>
      <c r="AE842" s="47"/>
      <c r="AF842" s="47"/>
      <c r="AG842" s="47"/>
      <c r="AH842" s="47"/>
      <c r="AI842" s="47"/>
      <c r="AJ842" s="47"/>
      <c r="AK842" s="47"/>
      <c r="AL842" s="47"/>
      <c r="AM842" s="47"/>
      <c r="AN842" s="47"/>
      <c r="AO842" s="47"/>
      <c r="AP842" s="47"/>
    </row>
    <row r="843" spans="1:42" ht="15.75" customHeight="1">
      <c r="A843" s="1"/>
      <c r="B843" s="1"/>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c r="AA843" s="47"/>
      <c r="AB843" s="47"/>
      <c r="AC843" s="47"/>
      <c r="AD843" s="47"/>
      <c r="AE843" s="47"/>
      <c r="AF843" s="47"/>
      <c r="AG843" s="47"/>
      <c r="AH843" s="47"/>
      <c r="AI843" s="47"/>
      <c r="AJ843" s="47"/>
      <c r="AK843" s="47"/>
      <c r="AL843" s="47"/>
      <c r="AM843" s="47"/>
      <c r="AN843" s="47"/>
      <c r="AO843" s="47"/>
      <c r="AP843" s="47"/>
    </row>
    <row r="844" spans="1:42" ht="15.75" customHeight="1">
      <c r="A844" s="1"/>
      <c r="B844" s="1"/>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c r="AA844" s="47"/>
      <c r="AB844" s="47"/>
      <c r="AC844" s="47"/>
      <c r="AD844" s="47"/>
      <c r="AE844" s="47"/>
      <c r="AF844" s="47"/>
      <c r="AG844" s="47"/>
      <c r="AH844" s="47"/>
      <c r="AI844" s="47"/>
      <c r="AJ844" s="47"/>
      <c r="AK844" s="47"/>
      <c r="AL844" s="47"/>
      <c r="AM844" s="47"/>
      <c r="AN844" s="47"/>
      <c r="AO844" s="47"/>
      <c r="AP844" s="47"/>
    </row>
    <row r="845" spans="1:42" ht="15.75" customHeight="1">
      <c r="A845" s="1"/>
      <c r="B845" s="1"/>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c r="AA845" s="47"/>
      <c r="AB845" s="47"/>
      <c r="AC845" s="47"/>
      <c r="AD845" s="47"/>
      <c r="AE845" s="47"/>
      <c r="AF845" s="47"/>
      <c r="AG845" s="47"/>
      <c r="AH845" s="47"/>
      <c r="AI845" s="47"/>
      <c r="AJ845" s="47"/>
      <c r="AK845" s="47"/>
      <c r="AL845" s="47"/>
      <c r="AM845" s="47"/>
      <c r="AN845" s="47"/>
      <c r="AO845" s="47"/>
      <c r="AP845" s="47"/>
    </row>
    <row r="846" spans="1:42" ht="15.75" customHeight="1">
      <c r="A846" s="1"/>
      <c r="B846" s="1"/>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c r="AA846" s="47"/>
      <c r="AB846" s="47"/>
      <c r="AC846" s="47"/>
      <c r="AD846" s="47"/>
      <c r="AE846" s="47"/>
      <c r="AF846" s="47"/>
      <c r="AG846" s="47"/>
      <c r="AH846" s="47"/>
      <c r="AI846" s="47"/>
      <c r="AJ846" s="47"/>
      <c r="AK846" s="47"/>
      <c r="AL846" s="47"/>
      <c r="AM846" s="47"/>
      <c r="AN846" s="47"/>
      <c r="AO846" s="47"/>
      <c r="AP846" s="47"/>
    </row>
    <row r="847" spans="1:42" ht="15.75" customHeight="1">
      <c r="A847" s="1"/>
      <c r="B847" s="1"/>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c r="AB847" s="47"/>
      <c r="AC847" s="47"/>
      <c r="AD847" s="47"/>
      <c r="AE847" s="47"/>
      <c r="AF847" s="47"/>
      <c r="AG847" s="47"/>
      <c r="AH847" s="47"/>
      <c r="AI847" s="47"/>
      <c r="AJ847" s="47"/>
      <c r="AK847" s="47"/>
      <c r="AL847" s="47"/>
      <c r="AM847" s="47"/>
      <c r="AN847" s="47"/>
      <c r="AO847" s="47"/>
      <c r="AP847" s="47"/>
    </row>
    <row r="848" spans="1:42" ht="15.75" customHeight="1">
      <c r="A848" s="1"/>
      <c r="B848" s="1"/>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c r="AB848" s="47"/>
      <c r="AC848" s="47"/>
      <c r="AD848" s="47"/>
      <c r="AE848" s="47"/>
      <c r="AF848" s="47"/>
      <c r="AG848" s="47"/>
      <c r="AH848" s="47"/>
      <c r="AI848" s="47"/>
      <c r="AJ848" s="47"/>
      <c r="AK848" s="47"/>
      <c r="AL848" s="47"/>
      <c r="AM848" s="47"/>
      <c r="AN848" s="47"/>
      <c r="AO848" s="47"/>
      <c r="AP848" s="47"/>
    </row>
    <row r="849" spans="1:42" ht="15.75" customHeight="1">
      <c r="A849" s="1"/>
      <c r="B849" s="1"/>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c r="AA849" s="47"/>
      <c r="AB849" s="47"/>
      <c r="AC849" s="47"/>
      <c r="AD849" s="47"/>
      <c r="AE849" s="47"/>
      <c r="AF849" s="47"/>
      <c r="AG849" s="47"/>
      <c r="AH849" s="47"/>
      <c r="AI849" s="47"/>
      <c r="AJ849" s="47"/>
      <c r="AK849" s="47"/>
      <c r="AL849" s="47"/>
      <c r="AM849" s="47"/>
      <c r="AN849" s="47"/>
      <c r="AO849" s="47"/>
      <c r="AP849" s="47"/>
    </row>
    <row r="850" spans="1:42" ht="15.75" customHeight="1">
      <c r="A850" s="1"/>
      <c r="B850" s="1"/>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c r="AA850" s="47"/>
      <c r="AB850" s="47"/>
      <c r="AC850" s="47"/>
      <c r="AD850" s="47"/>
      <c r="AE850" s="47"/>
      <c r="AF850" s="47"/>
      <c r="AG850" s="47"/>
      <c r="AH850" s="47"/>
      <c r="AI850" s="47"/>
      <c r="AJ850" s="47"/>
      <c r="AK850" s="47"/>
      <c r="AL850" s="47"/>
      <c r="AM850" s="47"/>
      <c r="AN850" s="47"/>
      <c r="AO850" s="47"/>
      <c r="AP850" s="47"/>
    </row>
    <row r="851" spans="1:42" ht="15.75" customHeight="1">
      <c r="A851" s="1"/>
      <c r="B851" s="1"/>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c r="AA851" s="47"/>
      <c r="AB851" s="47"/>
      <c r="AC851" s="47"/>
      <c r="AD851" s="47"/>
      <c r="AE851" s="47"/>
      <c r="AF851" s="47"/>
      <c r="AG851" s="47"/>
      <c r="AH851" s="47"/>
      <c r="AI851" s="47"/>
      <c r="AJ851" s="47"/>
      <c r="AK851" s="47"/>
      <c r="AL851" s="47"/>
      <c r="AM851" s="47"/>
      <c r="AN851" s="47"/>
      <c r="AO851" s="47"/>
      <c r="AP851" s="47"/>
    </row>
    <row r="852" spans="1:42" ht="15.75" customHeight="1">
      <c r="A852" s="1"/>
      <c r="B852" s="1"/>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c r="AA852" s="47"/>
      <c r="AB852" s="47"/>
      <c r="AC852" s="47"/>
      <c r="AD852" s="47"/>
      <c r="AE852" s="47"/>
      <c r="AF852" s="47"/>
      <c r="AG852" s="47"/>
      <c r="AH852" s="47"/>
      <c r="AI852" s="47"/>
      <c r="AJ852" s="47"/>
      <c r="AK852" s="47"/>
      <c r="AL852" s="47"/>
      <c r="AM852" s="47"/>
      <c r="AN852" s="47"/>
      <c r="AO852" s="47"/>
      <c r="AP852" s="47"/>
    </row>
    <row r="853" spans="1:42" ht="15.75" customHeight="1">
      <c r="A853" s="1"/>
      <c r="B853" s="1"/>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c r="AA853" s="47"/>
      <c r="AB853" s="47"/>
      <c r="AC853" s="47"/>
      <c r="AD853" s="47"/>
      <c r="AE853" s="47"/>
      <c r="AF853" s="47"/>
      <c r="AG853" s="47"/>
      <c r="AH853" s="47"/>
      <c r="AI853" s="47"/>
      <c r="AJ853" s="47"/>
      <c r="AK853" s="47"/>
      <c r="AL853" s="47"/>
      <c r="AM853" s="47"/>
      <c r="AN853" s="47"/>
      <c r="AO853" s="47"/>
      <c r="AP853" s="47"/>
    </row>
    <row r="854" spans="1:42" ht="15.75" customHeight="1">
      <c r="A854" s="1"/>
      <c r="B854" s="1"/>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c r="AA854" s="47"/>
      <c r="AB854" s="47"/>
      <c r="AC854" s="47"/>
      <c r="AD854" s="47"/>
      <c r="AE854" s="47"/>
      <c r="AF854" s="47"/>
      <c r="AG854" s="47"/>
      <c r="AH854" s="47"/>
      <c r="AI854" s="47"/>
      <c r="AJ854" s="47"/>
      <c r="AK854" s="47"/>
      <c r="AL854" s="47"/>
      <c r="AM854" s="47"/>
      <c r="AN854" s="47"/>
      <c r="AO854" s="47"/>
      <c r="AP854" s="47"/>
    </row>
    <row r="855" spans="1:42" ht="15.75" customHeight="1">
      <c r="A855" s="1"/>
      <c r="B855" s="1"/>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c r="AA855" s="47"/>
      <c r="AB855" s="47"/>
      <c r="AC855" s="47"/>
      <c r="AD855" s="47"/>
      <c r="AE855" s="47"/>
      <c r="AF855" s="47"/>
      <c r="AG855" s="47"/>
      <c r="AH855" s="47"/>
      <c r="AI855" s="47"/>
      <c r="AJ855" s="47"/>
      <c r="AK855" s="47"/>
      <c r="AL855" s="47"/>
      <c r="AM855" s="47"/>
      <c r="AN855" s="47"/>
      <c r="AO855" s="47"/>
      <c r="AP855" s="47"/>
    </row>
    <row r="856" spans="1:42" ht="15.75" customHeight="1">
      <c r="A856" s="1"/>
      <c r="B856" s="1"/>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c r="AA856" s="47"/>
      <c r="AB856" s="47"/>
      <c r="AC856" s="47"/>
      <c r="AD856" s="47"/>
      <c r="AE856" s="47"/>
      <c r="AF856" s="47"/>
      <c r="AG856" s="47"/>
      <c r="AH856" s="47"/>
      <c r="AI856" s="47"/>
      <c r="AJ856" s="47"/>
      <c r="AK856" s="47"/>
      <c r="AL856" s="47"/>
      <c r="AM856" s="47"/>
      <c r="AN856" s="47"/>
      <c r="AO856" s="47"/>
      <c r="AP856" s="47"/>
    </row>
    <row r="857" spans="1:42" ht="15.75" customHeight="1">
      <c r="A857" s="1"/>
      <c r="B857" s="1"/>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c r="AA857" s="47"/>
      <c r="AB857" s="47"/>
      <c r="AC857" s="47"/>
      <c r="AD857" s="47"/>
      <c r="AE857" s="47"/>
      <c r="AF857" s="47"/>
      <c r="AG857" s="47"/>
      <c r="AH857" s="47"/>
      <c r="AI857" s="47"/>
      <c r="AJ857" s="47"/>
      <c r="AK857" s="47"/>
      <c r="AL857" s="47"/>
      <c r="AM857" s="47"/>
      <c r="AN857" s="47"/>
      <c r="AO857" s="47"/>
      <c r="AP857" s="47"/>
    </row>
    <row r="858" spans="1:42" ht="15.75" customHeight="1">
      <c r="A858" s="1"/>
      <c r="B858" s="1"/>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c r="AA858" s="47"/>
      <c r="AB858" s="47"/>
      <c r="AC858" s="47"/>
      <c r="AD858" s="47"/>
      <c r="AE858" s="47"/>
      <c r="AF858" s="47"/>
      <c r="AG858" s="47"/>
      <c r="AH858" s="47"/>
      <c r="AI858" s="47"/>
      <c r="AJ858" s="47"/>
      <c r="AK858" s="47"/>
      <c r="AL858" s="47"/>
      <c r="AM858" s="47"/>
      <c r="AN858" s="47"/>
      <c r="AO858" s="47"/>
      <c r="AP858" s="47"/>
    </row>
    <row r="859" spans="1:42" ht="15.75" customHeight="1">
      <c r="A859" s="1"/>
      <c r="B859" s="1"/>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c r="AA859" s="47"/>
      <c r="AB859" s="47"/>
      <c r="AC859" s="47"/>
      <c r="AD859" s="47"/>
      <c r="AE859" s="47"/>
      <c r="AF859" s="47"/>
      <c r="AG859" s="47"/>
      <c r="AH859" s="47"/>
      <c r="AI859" s="47"/>
      <c r="AJ859" s="47"/>
      <c r="AK859" s="47"/>
      <c r="AL859" s="47"/>
      <c r="AM859" s="47"/>
      <c r="AN859" s="47"/>
      <c r="AO859" s="47"/>
      <c r="AP859" s="47"/>
    </row>
    <row r="860" spans="1:42" ht="15.75" customHeight="1">
      <c r="A860" s="1"/>
      <c r="B860" s="1"/>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c r="AA860" s="47"/>
      <c r="AB860" s="47"/>
      <c r="AC860" s="47"/>
      <c r="AD860" s="47"/>
      <c r="AE860" s="47"/>
      <c r="AF860" s="47"/>
      <c r="AG860" s="47"/>
      <c r="AH860" s="47"/>
      <c r="AI860" s="47"/>
      <c r="AJ860" s="47"/>
      <c r="AK860" s="47"/>
      <c r="AL860" s="47"/>
      <c r="AM860" s="47"/>
      <c r="AN860" s="47"/>
      <c r="AO860" s="47"/>
      <c r="AP860" s="47"/>
    </row>
    <row r="861" spans="1:42" ht="15.75" customHeight="1">
      <c r="A861" s="1"/>
      <c r="B861" s="1"/>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c r="AA861" s="47"/>
      <c r="AB861" s="47"/>
      <c r="AC861" s="47"/>
      <c r="AD861" s="47"/>
      <c r="AE861" s="47"/>
      <c r="AF861" s="47"/>
      <c r="AG861" s="47"/>
      <c r="AH861" s="47"/>
      <c r="AI861" s="47"/>
      <c r="AJ861" s="47"/>
      <c r="AK861" s="47"/>
      <c r="AL861" s="47"/>
      <c r="AM861" s="47"/>
      <c r="AN861" s="47"/>
      <c r="AO861" s="47"/>
      <c r="AP861" s="47"/>
    </row>
    <row r="862" spans="1:42" ht="15.75" customHeight="1">
      <c r="A862" s="1"/>
      <c r="B862" s="1"/>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c r="AA862" s="47"/>
      <c r="AB862" s="47"/>
      <c r="AC862" s="47"/>
      <c r="AD862" s="47"/>
      <c r="AE862" s="47"/>
      <c r="AF862" s="47"/>
      <c r="AG862" s="47"/>
      <c r="AH862" s="47"/>
      <c r="AI862" s="47"/>
      <c r="AJ862" s="47"/>
      <c r="AK862" s="47"/>
      <c r="AL862" s="47"/>
      <c r="AM862" s="47"/>
      <c r="AN862" s="47"/>
      <c r="AO862" s="47"/>
      <c r="AP862" s="47"/>
    </row>
    <row r="863" spans="1:42" ht="15.75" customHeight="1">
      <c r="A863" s="1"/>
      <c r="B863" s="1"/>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c r="AA863" s="47"/>
      <c r="AB863" s="47"/>
      <c r="AC863" s="47"/>
      <c r="AD863" s="47"/>
      <c r="AE863" s="47"/>
      <c r="AF863" s="47"/>
      <c r="AG863" s="47"/>
      <c r="AH863" s="47"/>
      <c r="AI863" s="47"/>
      <c r="AJ863" s="47"/>
      <c r="AK863" s="47"/>
      <c r="AL863" s="47"/>
      <c r="AM863" s="47"/>
      <c r="AN863" s="47"/>
      <c r="AO863" s="47"/>
      <c r="AP863" s="47"/>
    </row>
    <row r="864" spans="1:42" ht="15.75" customHeight="1">
      <c r="A864" s="1"/>
      <c r="B864" s="1"/>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c r="AA864" s="47"/>
      <c r="AB864" s="47"/>
      <c r="AC864" s="47"/>
      <c r="AD864" s="47"/>
      <c r="AE864" s="47"/>
      <c r="AF864" s="47"/>
      <c r="AG864" s="47"/>
      <c r="AH864" s="47"/>
      <c r="AI864" s="47"/>
      <c r="AJ864" s="47"/>
      <c r="AK864" s="47"/>
      <c r="AL864" s="47"/>
      <c r="AM864" s="47"/>
      <c r="AN864" s="47"/>
      <c r="AO864" s="47"/>
      <c r="AP864" s="47"/>
    </row>
    <row r="865" spans="1:42" ht="15.75" customHeight="1">
      <c r="A865" s="1"/>
      <c r="B865" s="1"/>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c r="AA865" s="47"/>
      <c r="AB865" s="47"/>
      <c r="AC865" s="47"/>
      <c r="AD865" s="47"/>
      <c r="AE865" s="47"/>
      <c r="AF865" s="47"/>
      <c r="AG865" s="47"/>
      <c r="AH865" s="47"/>
      <c r="AI865" s="47"/>
      <c r="AJ865" s="47"/>
      <c r="AK865" s="47"/>
      <c r="AL865" s="47"/>
      <c r="AM865" s="47"/>
      <c r="AN865" s="47"/>
      <c r="AO865" s="47"/>
      <c r="AP865" s="47"/>
    </row>
    <row r="866" spans="1:42" ht="15.75" customHeight="1">
      <c r="A866" s="1"/>
      <c r="B866" s="1"/>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c r="AA866" s="47"/>
      <c r="AB866" s="47"/>
      <c r="AC866" s="47"/>
      <c r="AD866" s="47"/>
      <c r="AE866" s="47"/>
      <c r="AF866" s="47"/>
      <c r="AG866" s="47"/>
      <c r="AH866" s="47"/>
      <c r="AI866" s="47"/>
      <c r="AJ866" s="47"/>
      <c r="AK866" s="47"/>
      <c r="AL866" s="47"/>
      <c r="AM866" s="47"/>
      <c r="AN866" s="47"/>
      <c r="AO866" s="47"/>
      <c r="AP866" s="47"/>
    </row>
    <row r="867" spans="1:42" ht="15.75" customHeight="1">
      <c r="A867" s="1"/>
      <c r="B867" s="1"/>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c r="AA867" s="47"/>
      <c r="AB867" s="47"/>
      <c r="AC867" s="47"/>
      <c r="AD867" s="47"/>
      <c r="AE867" s="47"/>
      <c r="AF867" s="47"/>
      <c r="AG867" s="47"/>
      <c r="AH867" s="47"/>
      <c r="AI867" s="47"/>
      <c r="AJ867" s="47"/>
      <c r="AK867" s="47"/>
      <c r="AL867" s="47"/>
      <c r="AM867" s="47"/>
      <c r="AN867" s="47"/>
      <c r="AO867" s="47"/>
      <c r="AP867" s="47"/>
    </row>
    <row r="868" spans="1:42" ht="15.75" customHeight="1">
      <c r="A868" s="1"/>
      <c r="B868" s="1"/>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c r="AA868" s="47"/>
      <c r="AB868" s="47"/>
      <c r="AC868" s="47"/>
      <c r="AD868" s="47"/>
      <c r="AE868" s="47"/>
      <c r="AF868" s="47"/>
      <c r="AG868" s="47"/>
      <c r="AH868" s="47"/>
      <c r="AI868" s="47"/>
      <c r="AJ868" s="47"/>
      <c r="AK868" s="47"/>
      <c r="AL868" s="47"/>
      <c r="AM868" s="47"/>
      <c r="AN868" s="47"/>
      <c r="AO868" s="47"/>
      <c r="AP868" s="47"/>
    </row>
    <row r="869" spans="1:42" ht="15.75" customHeight="1">
      <c r="A869" s="1"/>
      <c r="B869" s="1"/>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c r="AA869" s="47"/>
      <c r="AB869" s="47"/>
      <c r="AC869" s="47"/>
      <c r="AD869" s="47"/>
      <c r="AE869" s="47"/>
      <c r="AF869" s="47"/>
      <c r="AG869" s="47"/>
      <c r="AH869" s="47"/>
      <c r="AI869" s="47"/>
      <c r="AJ869" s="47"/>
      <c r="AK869" s="47"/>
      <c r="AL869" s="47"/>
      <c r="AM869" s="47"/>
      <c r="AN869" s="47"/>
      <c r="AO869" s="47"/>
      <c r="AP869" s="47"/>
    </row>
    <row r="870" spans="1:42" ht="15.75" customHeight="1">
      <c r="A870" s="1"/>
      <c r="B870" s="1"/>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c r="AA870" s="47"/>
      <c r="AB870" s="47"/>
      <c r="AC870" s="47"/>
      <c r="AD870" s="47"/>
      <c r="AE870" s="47"/>
      <c r="AF870" s="47"/>
      <c r="AG870" s="47"/>
      <c r="AH870" s="47"/>
      <c r="AI870" s="47"/>
      <c r="AJ870" s="47"/>
      <c r="AK870" s="47"/>
      <c r="AL870" s="47"/>
      <c r="AM870" s="47"/>
      <c r="AN870" s="47"/>
      <c r="AO870" s="47"/>
      <c r="AP870" s="47"/>
    </row>
    <row r="871" spans="1:42" ht="15.75" customHeight="1">
      <c r="A871" s="1"/>
      <c r="B871" s="1"/>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c r="AB871" s="47"/>
      <c r="AC871" s="47"/>
      <c r="AD871" s="47"/>
      <c r="AE871" s="47"/>
      <c r="AF871" s="47"/>
      <c r="AG871" s="47"/>
      <c r="AH871" s="47"/>
      <c r="AI871" s="47"/>
      <c r="AJ871" s="47"/>
      <c r="AK871" s="47"/>
      <c r="AL871" s="47"/>
      <c r="AM871" s="47"/>
      <c r="AN871" s="47"/>
      <c r="AO871" s="47"/>
      <c r="AP871" s="47"/>
    </row>
    <row r="872" spans="1:42" ht="15.75" customHeight="1">
      <c r="A872" s="1"/>
      <c r="B872" s="1"/>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c r="AA872" s="47"/>
      <c r="AB872" s="47"/>
      <c r="AC872" s="47"/>
      <c r="AD872" s="47"/>
      <c r="AE872" s="47"/>
      <c r="AF872" s="47"/>
      <c r="AG872" s="47"/>
      <c r="AH872" s="47"/>
      <c r="AI872" s="47"/>
      <c r="AJ872" s="47"/>
      <c r="AK872" s="47"/>
      <c r="AL872" s="47"/>
      <c r="AM872" s="47"/>
      <c r="AN872" s="47"/>
      <c r="AO872" s="47"/>
      <c r="AP872" s="47"/>
    </row>
    <row r="873" spans="1:42" ht="15.75" customHeight="1">
      <c r="A873" s="1"/>
      <c r="B873" s="1"/>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c r="AA873" s="47"/>
      <c r="AB873" s="47"/>
      <c r="AC873" s="47"/>
      <c r="AD873" s="47"/>
      <c r="AE873" s="47"/>
      <c r="AF873" s="47"/>
      <c r="AG873" s="47"/>
      <c r="AH873" s="47"/>
      <c r="AI873" s="47"/>
      <c r="AJ873" s="47"/>
      <c r="AK873" s="47"/>
      <c r="AL873" s="47"/>
      <c r="AM873" s="47"/>
      <c r="AN873" s="47"/>
      <c r="AO873" s="47"/>
      <c r="AP873" s="47"/>
    </row>
    <row r="874" spans="1:42" ht="15.75" customHeight="1">
      <c r="A874" s="1"/>
      <c r="B874" s="1"/>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c r="AA874" s="47"/>
      <c r="AB874" s="47"/>
      <c r="AC874" s="47"/>
      <c r="AD874" s="47"/>
      <c r="AE874" s="47"/>
      <c r="AF874" s="47"/>
      <c r="AG874" s="47"/>
      <c r="AH874" s="47"/>
      <c r="AI874" s="47"/>
      <c r="AJ874" s="47"/>
      <c r="AK874" s="47"/>
      <c r="AL874" s="47"/>
      <c r="AM874" s="47"/>
      <c r="AN874" s="47"/>
      <c r="AO874" s="47"/>
      <c r="AP874" s="47"/>
    </row>
    <row r="875" spans="1:42" ht="15.75" customHeight="1">
      <c r="A875" s="1"/>
      <c r="B875" s="1"/>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c r="AA875" s="47"/>
      <c r="AB875" s="47"/>
      <c r="AC875" s="47"/>
      <c r="AD875" s="47"/>
      <c r="AE875" s="47"/>
      <c r="AF875" s="47"/>
      <c r="AG875" s="47"/>
      <c r="AH875" s="47"/>
      <c r="AI875" s="47"/>
      <c r="AJ875" s="47"/>
      <c r="AK875" s="47"/>
      <c r="AL875" s="47"/>
      <c r="AM875" s="47"/>
      <c r="AN875" s="47"/>
      <c r="AO875" s="47"/>
      <c r="AP875" s="47"/>
    </row>
    <row r="876" spans="1:42" ht="15.75" customHeight="1">
      <c r="A876" s="1"/>
      <c r="B876" s="1"/>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c r="AA876" s="47"/>
      <c r="AB876" s="47"/>
      <c r="AC876" s="47"/>
      <c r="AD876" s="47"/>
      <c r="AE876" s="47"/>
      <c r="AF876" s="47"/>
      <c r="AG876" s="47"/>
      <c r="AH876" s="47"/>
      <c r="AI876" s="47"/>
      <c r="AJ876" s="47"/>
      <c r="AK876" s="47"/>
      <c r="AL876" s="47"/>
      <c r="AM876" s="47"/>
      <c r="AN876" s="47"/>
      <c r="AO876" s="47"/>
      <c r="AP876" s="47"/>
    </row>
    <row r="877" spans="1:42" ht="15.75" customHeight="1">
      <c r="A877" s="1"/>
      <c r="B877" s="1"/>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c r="AA877" s="47"/>
      <c r="AB877" s="47"/>
      <c r="AC877" s="47"/>
      <c r="AD877" s="47"/>
      <c r="AE877" s="47"/>
      <c r="AF877" s="47"/>
      <c r="AG877" s="47"/>
      <c r="AH877" s="47"/>
      <c r="AI877" s="47"/>
      <c r="AJ877" s="47"/>
      <c r="AK877" s="47"/>
      <c r="AL877" s="47"/>
      <c r="AM877" s="47"/>
      <c r="AN877" s="47"/>
      <c r="AO877" s="47"/>
      <c r="AP877" s="47"/>
    </row>
    <row r="878" spans="1:42" ht="15.75" customHeight="1">
      <c r="A878" s="1"/>
      <c r="B878" s="1"/>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c r="AA878" s="47"/>
      <c r="AB878" s="47"/>
      <c r="AC878" s="47"/>
      <c r="AD878" s="47"/>
      <c r="AE878" s="47"/>
      <c r="AF878" s="47"/>
      <c r="AG878" s="47"/>
      <c r="AH878" s="47"/>
      <c r="AI878" s="47"/>
      <c r="AJ878" s="47"/>
      <c r="AK878" s="47"/>
      <c r="AL878" s="47"/>
      <c r="AM878" s="47"/>
      <c r="AN878" s="47"/>
      <c r="AO878" s="47"/>
      <c r="AP878" s="47"/>
    </row>
    <row r="879" spans="1:42" ht="15.75" customHeight="1">
      <c r="A879" s="1"/>
      <c r="B879" s="1"/>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c r="AA879" s="47"/>
      <c r="AB879" s="47"/>
      <c r="AC879" s="47"/>
      <c r="AD879" s="47"/>
      <c r="AE879" s="47"/>
      <c r="AF879" s="47"/>
      <c r="AG879" s="47"/>
      <c r="AH879" s="47"/>
      <c r="AI879" s="47"/>
      <c r="AJ879" s="47"/>
      <c r="AK879" s="47"/>
      <c r="AL879" s="47"/>
      <c r="AM879" s="47"/>
      <c r="AN879" s="47"/>
      <c r="AO879" s="47"/>
      <c r="AP879" s="47"/>
    </row>
    <row r="880" spans="1:42" ht="15.75" customHeight="1">
      <c r="A880" s="1"/>
      <c r="B880" s="1"/>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c r="AA880" s="47"/>
      <c r="AB880" s="47"/>
      <c r="AC880" s="47"/>
      <c r="AD880" s="47"/>
      <c r="AE880" s="47"/>
      <c r="AF880" s="47"/>
      <c r="AG880" s="47"/>
      <c r="AH880" s="47"/>
      <c r="AI880" s="47"/>
      <c r="AJ880" s="47"/>
      <c r="AK880" s="47"/>
      <c r="AL880" s="47"/>
      <c r="AM880" s="47"/>
      <c r="AN880" s="47"/>
      <c r="AO880" s="47"/>
      <c r="AP880" s="47"/>
    </row>
    <row r="881" spans="1:42" ht="15.75" customHeight="1">
      <c r="A881" s="1"/>
      <c r="B881" s="1"/>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c r="AA881" s="47"/>
      <c r="AB881" s="47"/>
      <c r="AC881" s="47"/>
      <c r="AD881" s="47"/>
      <c r="AE881" s="47"/>
      <c r="AF881" s="47"/>
      <c r="AG881" s="47"/>
      <c r="AH881" s="47"/>
      <c r="AI881" s="47"/>
      <c r="AJ881" s="47"/>
      <c r="AK881" s="47"/>
      <c r="AL881" s="47"/>
      <c r="AM881" s="47"/>
      <c r="AN881" s="47"/>
      <c r="AO881" s="47"/>
      <c r="AP881" s="47"/>
    </row>
    <row r="882" spans="1:42" ht="15.75" customHeight="1">
      <c r="A882" s="1"/>
      <c r="B882" s="1"/>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c r="AA882" s="47"/>
      <c r="AB882" s="47"/>
      <c r="AC882" s="47"/>
      <c r="AD882" s="47"/>
      <c r="AE882" s="47"/>
      <c r="AF882" s="47"/>
      <c r="AG882" s="47"/>
      <c r="AH882" s="47"/>
      <c r="AI882" s="47"/>
      <c r="AJ882" s="47"/>
      <c r="AK882" s="47"/>
      <c r="AL882" s="47"/>
      <c r="AM882" s="47"/>
      <c r="AN882" s="47"/>
      <c r="AO882" s="47"/>
      <c r="AP882" s="47"/>
    </row>
    <row r="883" spans="1:42" ht="15.75" customHeight="1">
      <c r="A883" s="1"/>
      <c r="B883" s="1"/>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c r="AA883" s="47"/>
      <c r="AB883" s="47"/>
      <c r="AC883" s="47"/>
      <c r="AD883" s="47"/>
      <c r="AE883" s="47"/>
      <c r="AF883" s="47"/>
      <c r="AG883" s="47"/>
      <c r="AH883" s="47"/>
      <c r="AI883" s="47"/>
      <c r="AJ883" s="47"/>
      <c r="AK883" s="47"/>
      <c r="AL883" s="47"/>
      <c r="AM883" s="47"/>
      <c r="AN883" s="47"/>
      <c r="AO883" s="47"/>
      <c r="AP883" s="47"/>
    </row>
    <row r="884" spans="1:42" ht="15.75" customHeight="1">
      <c r="A884" s="1"/>
      <c r="B884" s="1"/>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c r="AA884" s="47"/>
      <c r="AB884" s="47"/>
      <c r="AC884" s="47"/>
      <c r="AD884" s="47"/>
      <c r="AE884" s="47"/>
      <c r="AF884" s="47"/>
      <c r="AG884" s="47"/>
      <c r="AH884" s="47"/>
      <c r="AI884" s="47"/>
      <c r="AJ884" s="47"/>
      <c r="AK884" s="47"/>
      <c r="AL884" s="47"/>
      <c r="AM884" s="47"/>
      <c r="AN884" s="47"/>
      <c r="AO884" s="47"/>
      <c r="AP884" s="47"/>
    </row>
    <row r="885" spans="1:42" ht="15.75" customHeight="1">
      <c r="A885" s="1"/>
      <c r="B885" s="1"/>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c r="AA885" s="47"/>
      <c r="AB885" s="47"/>
      <c r="AC885" s="47"/>
      <c r="AD885" s="47"/>
      <c r="AE885" s="47"/>
      <c r="AF885" s="47"/>
      <c r="AG885" s="47"/>
      <c r="AH885" s="47"/>
      <c r="AI885" s="47"/>
      <c r="AJ885" s="47"/>
      <c r="AK885" s="47"/>
      <c r="AL885" s="47"/>
      <c r="AM885" s="47"/>
      <c r="AN885" s="47"/>
      <c r="AO885" s="47"/>
      <c r="AP885" s="47"/>
    </row>
    <row r="886" spans="1:42" ht="15.75" customHeight="1">
      <c r="A886" s="1"/>
      <c r="B886" s="1"/>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c r="AA886" s="47"/>
      <c r="AB886" s="47"/>
      <c r="AC886" s="47"/>
      <c r="AD886" s="47"/>
      <c r="AE886" s="47"/>
      <c r="AF886" s="47"/>
      <c r="AG886" s="47"/>
      <c r="AH886" s="47"/>
      <c r="AI886" s="47"/>
      <c r="AJ886" s="47"/>
      <c r="AK886" s="47"/>
      <c r="AL886" s="47"/>
      <c r="AM886" s="47"/>
      <c r="AN886" s="47"/>
      <c r="AO886" s="47"/>
      <c r="AP886" s="47"/>
    </row>
    <row r="887" spans="1:42" ht="15.75" customHeight="1">
      <c r="A887" s="1"/>
      <c r="B887" s="1"/>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c r="AA887" s="47"/>
      <c r="AB887" s="47"/>
      <c r="AC887" s="47"/>
      <c r="AD887" s="47"/>
      <c r="AE887" s="47"/>
      <c r="AF887" s="47"/>
      <c r="AG887" s="47"/>
      <c r="AH887" s="47"/>
      <c r="AI887" s="47"/>
      <c r="AJ887" s="47"/>
      <c r="AK887" s="47"/>
      <c r="AL887" s="47"/>
      <c r="AM887" s="47"/>
      <c r="AN887" s="47"/>
      <c r="AO887" s="47"/>
      <c r="AP887" s="47"/>
    </row>
    <row r="888" spans="1:42" ht="15.75" customHeight="1">
      <c r="A888" s="1"/>
      <c r="B888" s="1"/>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c r="AB888" s="47"/>
      <c r="AC888" s="47"/>
      <c r="AD888" s="47"/>
      <c r="AE888" s="47"/>
      <c r="AF888" s="47"/>
      <c r="AG888" s="47"/>
      <c r="AH888" s="47"/>
      <c r="AI888" s="47"/>
      <c r="AJ888" s="47"/>
      <c r="AK888" s="47"/>
      <c r="AL888" s="47"/>
      <c r="AM888" s="47"/>
      <c r="AN888" s="47"/>
      <c r="AO888" s="47"/>
      <c r="AP888" s="47"/>
    </row>
    <row r="889" spans="1:42" ht="15.75" customHeight="1">
      <c r="A889" s="1"/>
      <c r="B889" s="1"/>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c r="AA889" s="47"/>
      <c r="AB889" s="47"/>
      <c r="AC889" s="47"/>
      <c r="AD889" s="47"/>
      <c r="AE889" s="47"/>
      <c r="AF889" s="47"/>
      <c r="AG889" s="47"/>
      <c r="AH889" s="47"/>
      <c r="AI889" s="47"/>
      <c r="AJ889" s="47"/>
      <c r="AK889" s="47"/>
      <c r="AL889" s="47"/>
      <c r="AM889" s="47"/>
      <c r="AN889" s="47"/>
      <c r="AO889" s="47"/>
      <c r="AP889" s="47"/>
    </row>
    <row r="890" spans="1:42" ht="15.75" customHeight="1">
      <c r="A890" s="1"/>
      <c r="B890" s="1"/>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c r="AA890" s="47"/>
      <c r="AB890" s="47"/>
      <c r="AC890" s="47"/>
      <c r="AD890" s="47"/>
      <c r="AE890" s="47"/>
      <c r="AF890" s="47"/>
      <c r="AG890" s="47"/>
      <c r="AH890" s="47"/>
      <c r="AI890" s="47"/>
      <c r="AJ890" s="47"/>
      <c r="AK890" s="47"/>
      <c r="AL890" s="47"/>
      <c r="AM890" s="47"/>
      <c r="AN890" s="47"/>
      <c r="AO890" s="47"/>
      <c r="AP890" s="47"/>
    </row>
    <row r="891" spans="1:42" ht="15.75" customHeight="1">
      <c r="A891" s="1"/>
      <c r="B891" s="1"/>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c r="AA891" s="47"/>
      <c r="AB891" s="47"/>
      <c r="AC891" s="47"/>
      <c r="AD891" s="47"/>
      <c r="AE891" s="47"/>
      <c r="AF891" s="47"/>
      <c r="AG891" s="47"/>
      <c r="AH891" s="47"/>
      <c r="AI891" s="47"/>
      <c r="AJ891" s="47"/>
      <c r="AK891" s="47"/>
      <c r="AL891" s="47"/>
      <c r="AM891" s="47"/>
      <c r="AN891" s="47"/>
      <c r="AO891" s="47"/>
      <c r="AP891" s="47"/>
    </row>
    <row r="892" spans="1:42" ht="15.75" customHeight="1">
      <c r="A892" s="1"/>
      <c r="B892" s="1"/>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c r="AA892" s="47"/>
      <c r="AB892" s="47"/>
      <c r="AC892" s="47"/>
      <c r="AD892" s="47"/>
      <c r="AE892" s="47"/>
      <c r="AF892" s="47"/>
      <c r="AG892" s="47"/>
      <c r="AH892" s="47"/>
      <c r="AI892" s="47"/>
      <c r="AJ892" s="47"/>
      <c r="AK892" s="47"/>
      <c r="AL892" s="47"/>
      <c r="AM892" s="47"/>
      <c r="AN892" s="47"/>
      <c r="AO892" s="47"/>
      <c r="AP892" s="47"/>
    </row>
    <row r="893" spans="1:42" ht="15.75" customHeight="1">
      <c r="A893" s="1"/>
      <c r="B893" s="1"/>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c r="AA893" s="47"/>
      <c r="AB893" s="47"/>
      <c r="AC893" s="47"/>
      <c r="AD893" s="47"/>
      <c r="AE893" s="47"/>
      <c r="AF893" s="47"/>
      <c r="AG893" s="47"/>
      <c r="AH893" s="47"/>
      <c r="AI893" s="47"/>
      <c r="AJ893" s="47"/>
      <c r="AK893" s="47"/>
      <c r="AL893" s="47"/>
      <c r="AM893" s="47"/>
      <c r="AN893" s="47"/>
      <c r="AO893" s="47"/>
      <c r="AP893" s="47"/>
    </row>
    <row r="894" spans="1:42" ht="15.75" customHeight="1">
      <c r="A894" s="1"/>
      <c r="B894" s="1"/>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c r="AA894" s="47"/>
      <c r="AB894" s="47"/>
      <c r="AC894" s="47"/>
      <c r="AD894" s="47"/>
      <c r="AE894" s="47"/>
      <c r="AF894" s="47"/>
      <c r="AG894" s="47"/>
      <c r="AH894" s="47"/>
      <c r="AI894" s="47"/>
      <c r="AJ894" s="47"/>
      <c r="AK894" s="47"/>
      <c r="AL894" s="47"/>
      <c r="AM894" s="47"/>
      <c r="AN894" s="47"/>
      <c r="AO894" s="47"/>
      <c r="AP894" s="47"/>
    </row>
    <row r="895" spans="1:42" ht="15.75" customHeight="1">
      <c r="A895" s="1"/>
      <c r="B895" s="1"/>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c r="AA895" s="47"/>
      <c r="AB895" s="47"/>
      <c r="AC895" s="47"/>
      <c r="AD895" s="47"/>
      <c r="AE895" s="47"/>
      <c r="AF895" s="47"/>
      <c r="AG895" s="47"/>
      <c r="AH895" s="47"/>
      <c r="AI895" s="47"/>
      <c r="AJ895" s="47"/>
      <c r="AK895" s="47"/>
      <c r="AL895" s="47"/>
      <c r="AM895" s="47"/>
      <c r="AN895" s="47"/>
      <c r="AO895" s="47"/>
      <c r="AP895" s="47"/>
    </row>
    <row r="896" spans="1:42" ht="15.75" customHeight="1">
      <c r="A896" s="1"/>
      <c r="B896" s="1"/>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c r="AA896" s="47"/>
      <c r="AB896" s="47"/>
      <c r="AC896" s="47"/>
      <c r="AD896" s="47"/>
      <c r="AE896" s="47"/>
      <c r="AF896" s="47"/>
      <c r="AG896" s="47"/>
      <c r="AH896" s="47"/>
      <c r="AI896" s="47"/>
      <c r="AJ896" s="47"/>
      <c r="AK896" s="47"/>
      <c r="AL896" s="47"/>
      <c r="AM896" s="47"/>
      <c r="AN896" s="47"/>
      <c r="AO896" s="47"/>
      <c r="AP896" s="47"/>
    </row>
    <row r="897" spans="1:42" ht="15.75" customHeight="1">
      <c r="A897" s="1"/>
      <c r="B897" s="1"/>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c r="AA897" s="47"/>
      <c r="AB897" s="47"/>
      <c r="AC897" s="47"/>
      <c r="AD897" s="47"/>
      <c r="AE897" s="47"/>
      <c r="AF897" s="47"/>
      <c r="AG897" s="47"/>
      <c r="AH897" s="47"/>
      <c r="AI897" s="47"/>
      <c r="AJ897" s="47"/>
      <c r="AK897" s="47"/>
      <c r="AL897" s="47"/>
      <c r="AM897" s="47"/>
      <c r="AN897" s="47"/>
      <c r="AO897" s="47"/>
      <c r="AP897" s="47"/>
    </row>
    <row r="898" spans="1:42" ht="15.75" customHeight="1">
      <c r="A898" s="1"/>
      <c r="B898" s="1"/>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c r="AA898" s="47"/>
      <c r="AB898" s="47"/>
      <c r="AC898" s="47"/>
      <c r="AD898" s="47"/>
      <c r="AE898" s="47"/>
      <c r="AF898" s="47"/>
      <c r="AG898" s="47"/>
      <c r="AH898" s="47"/>
      <c r="AI898" s="47"/>
      <c r="AJ898" s="47"/>
      <c r="AK898" s="47"/>
      <c r="AL898" s="47"/>
      <c r="AM898" s="47"/>
      <c r="AN898" s="47"/>
      <c r="AO898" s="47"/>
      <c r="AP898" s="47"/>
    </row>
    <row r="899" spans="1:42" ht="15.75" customHeight="1">
      <c r="A899" s="1"/>
      <c r="B899" s="1"/>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c r="AB899" s="47"/>
      <c r="AC899" s="47"/>
      <c r="AD899" s="47"/>
      <c r="AE899" s="47"/>
      <c r="AF899" s="47"/>
      <c r="AG899" s="47"/>
      <c r="AH899" s="47"/>
      <c r="AI899" s="47"/>
      <c r="AJ899" s="47"/>
      <c r="AK899" s="47"/>
      <c r="AL899" s="47"/>
      <c r="AM899" s="47"/>
      <c r="AN899" s="47"/>
      <c r="AO899" s="47"/>
      <c r="AP899" s="47"/>
    </row>
    <row r="900" spans="1:42" ht="15.75" customHeight="1">
      <c r="A900" s="1"/>
      <c r="B900" s="1"/>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c r="AB900" s="47"/>
      <c r="AC900" s="47"/>
      <c r="AD900" s="47"/>
      <c r="AE900" s="47"/>
      <c r="AF900" s="47"/>
      <c r="AG900" s="47"/>
      <c r="AH900" s="47"/>
      <c r="AI900" s="47"/>
      <c r="AJ900" s="47"/>
      <c r="AK900" s="47"/>
      <c r="AL900" s="47"/>
      <c r="AM900" s="47"/>
      <c r="AN900" s="47"/>
      <c r="AO900" s="47"/>
      <c r="AP900" s="47"/>
    </row>
    <row r="901" spans="1:42" ht="15.75" customHeight="1">
      <c r="A901" s="1"/>
      <c r="B901" s="1"/>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c r="AB901" s="47"/>
      <c r="AC901" s="47"/>
      <c r="AD901" s="47"/>
      <c r="AE901" s="47"/>
      <c r="AF901" s="47"/>
      <c r="AG901" s="47"/>
      <c r="AH901" s="47"/>
      <c r="AI901" s="47"/>
      <c r="AJ901" s="47"/>
      <c r="AK901" s="47"/>
      <c r="AL901" s="47"/>
      <c r="AM901" s="47"/>
      <c r="AN901" s="47"/>
      <c r="AO901" s="47"/>
      <c r="AP901" s="47"/>
    </row>
    <row r="902" spans="1:42" ht="15.75" customHeight="1">
      <c r="A902" s="1"/>
      <c r="B902" s="1"/>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c r="AB902" s="47"/>
      <c r="AC902" s="47"/>
      <c r="AD902" s="47"/>
      <c r="AE902" s="47"/>
      <c r="AF902" s="47"/>
      <c r="AG902" s="47"/>
      <c r="AH902" s="47"/>
      <c r="AI902" s="47"/>
      <c r="AJ902" s="47"/>
      <c r="AK902" s="47"/>
      <c r="AL902" s="47"/>
      <c r="AM902" s="47"/>
      <c r="AN902" s="47"/>
      <c r="AO902" s="47"/>
      <c r="AP902" s="47"/>
    </row>
    <row r="903" spans="1:42" ht="15.75" customHeight="1">
      <c r="A903" s="1"/>
      <c r="B903" s="1"/>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c r="AB903" s="47"/>
      <c r="AC903" s="47"/>
      <c r="AD903" s="47"/>
      <c r="AE903" s="47"/>
      <c r="AF903" s="47"/>
      <c r="AG903" s="47"/>
      <c r="AH903" s="47"/>
      <c r="AI903" s="47"/>
      <c r="AJ903" s="47"/>
      <c r="AK903" s="47"/>
      <c r="AL903" s="47"/>
      <c r="AM903" s="47"/>
      <c r="AN903" s="47"/>
      <c r="AO903" s="47"/>
      <c r="AP903" s="47"/>
    </row>
    <row r="904" spans="1:42" ht="15.75" customHeight="1">
      <c r="A904" s="1"/>
      <c r="B904" s="1"/>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c r="AB904" s="47"/>
      <c r="AC904" s="47"/>
      <c r="AD904" s="47"/>
      <c r="AE904" s="47"/>
      <c r="AF904" s="47"/>
      <c r="AG904" s="47"/>
      <c r="AH904" s="47"/>
      <c r="AI904" s="47"/>
      <c r="AJ904" s="47"/>
      <c r="AK904" s="47"/>
      <c r="AL904" s="47"/>
      <c r="AM904" s="47"/>
      <c r="AN904" s="47"/>
      <c r="AO904" s="47"/>
      <c r="AP904" s="47"/>
    </row>
    <row r="905" spans="1:42" ht="15.75" customHeight="1">
      <c r="A905" s="1"/>
      <c r="B905" s="1"/>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c r="AB905" s="47"/>
      <c r="AC905" s="47"/>
      <c r="AD905" s="47"/>
      <c r="AE905" s="47"/>
      <c r="AF905" s="47"/>
      <c r="AG905" s="47"/>
      <c r="AH905" s="47"/>
      <c r="AI905" s="47"/>
      <c r="AJ905" s="47"/>
      <c r="AK905" s="47"/>
      <c r="AL905" s="47"/>
      <c r="AM905" s="47"/>
      <c r="AN905" s="47"/>
      <c r="AO905" s="47"/>
      <c r="AP905" s="47"/>
    </row>
    <row r="906" spans="1:42" ht="15.75" customHeight="1">
      <c r="A906" s="1"/>
      <c r="B906" s="1"/>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c r="AB906" s="47"/>
      <c r="AC906" s="47"/>
      <c r="AD906" s="47"/>
      <c r="AE906" s="47"/>
      <c r="AF906" s="47"/>
      <c r="AG906" s="47"/>
      <c r="AH906" s="47"/>
      <c r="AI906" s="47"/>
      <c r="AJ906" s="47"/>
      <c r="AK906" s="47"/>
      <c r="AL906" s="47"/>
      <c r="AM906" s="47"/>
      <c r="AN906" s="47"/>
      <c r="AO906" s="47"/>
      <c r="AP906" s="47"/>
    </row>
    <row r="907" spans="1:42" ht="15.75" customHeight="1">
      <c r="A907" s="1"/>
      <c r="B907" s="1"/>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c r="AB907" s="47"/>
      <c r="AC907" s="47"/>
      <c r="AD907" s="47"/>
      <c r="AE907" s="47"/>
      <c r="AF907" s="47"/>
      <c r="AG907" s="47"/>
      <c r="AH907" s="47"/>
      <c r="AI907" s="47"/>
      <c r="AJ907" s="47"/>
      <c r="AK907" s="47"/>
      <c r="AL907" s="47"/>
      <c r="AM907" s="47"/>
      <c r="AN907" s="47"/>
      <c r="AO907" s="47"/>
      <c r="AP907" s="47"/>
    </row>
    <row r="908" spans="1:42" ht="15.75" customHeight="1">
      <c r="A908" s="1"/>
      <c r="B908" s="1"/>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c r="AB908" s="47"/>
      <c r="AC908" s="47"/>
      <c r="AD908" s="47"/>
      <c r="AE908" s="47"/>
      <c r="AF908" s="47"/>
      <c r="AG908" s="47"/>
      <c r="AH908" s="47"/>
      <c r="AI908" s="47"/>
      <c r="AJ908" s="47"/>
      <c r="AK908" s="47"/>
      <c r="AL908" s="47"/>
      <c r="AM908" s="47"/>
      <c r="AN908" s="47"/>
      <c r="AO908" s="47"/>
      <c r="AP908" s="47"/>
    </row>
    <row r="909" spans="1:42" ht="15.75" customHeight="1">
      <c r="A909" s="1"/>
      <c r="B909" s="1"/>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c r="AB909" s="47"/>
      <c r="AC909" s="47"/>
      <c r="AD909" s="47"/>
      <c r="AE909" s="47"/>
      <c r="AF909" s="47"/>
      <c r="AG909" s="47"/>
      <c r="AH909" s="47"/>
      <c r="AI909" s="47"/>
      <c r="AJ909" s="47"/>
      <c r="AK909" s="47"/>
      <c r="AL909" s="47"/>
      <c r="AM909" s="47"/>
      <c r="AN909" s="47"/>
      <c r="AO909" s="47"/>
      <c r="AP909" s="47"/>
    </row>
    <row r="910" spans="1:42" ht="15.75" customHeight="1">
      <c r="A910" s="1"/>
      <c r="B910" s="1"/>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c r="AB910" s="47"/>
      <c r="AC910" s="47"/>
      <c r="AD910" s="47"/>
      <c r="AE910" s="47"/>
      <c r="AF910" s="47"/>
      <c r="AG910" s="47"/>
      <c r="AH910" s="47"/>
      <c r="AI910" s="47"/>
      <c r="AJ910" s="47"/>
      <c r="AK910" s="47"/>
      <c r="AL910" s="47"/>
      <c r="AM910" s="47"/>
      <c r="AN910" s="47"/>
      <c r="AO910" s="47"/>
      <c r="AP910" s="47"/>
    </row>
    <row r="911" spans="1:42" ht="15.75" customHeight="1">
      <c r="A911" s="1"/>
      <c r="B911" s="1"/>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c r="AB911" s="47"/>
      <c r="AC911" s="47"/>
      <c r="AD911" s="47"/>
      <c r="AE911" s="47"/>
      <c r="AF911" s="47"/>
      <c r="AG911" s="47"/>
      <c r="AH911" s="47"/>
      <c r="AI911" s="47"/>
      <c r="AJ911" s="47"/>
      <c r="AK911" s="47"/>
      <c r="AL911" s="47"/>
      <c r="AM911" s="47"/>
      <c r="AN911" s="47"/>
      <c r="AO911" s="47"/>
      <c r="AP911" s="47"/>
    </row>
    <row r="912" spans="1:42" ht="15.75" customHeight="1">
      <c r="A912" s="1"/>
      <c r="B912" s="1"/>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c r="AB912" s="47"/>
      <c r="AC912" s="47"/>
      <c r="AD912" s="47"/>
      <c r="AE912" s="47"/>
      <c r="AF912" s="47"/>
      <c r="AG912" s="47"/>
      <c r="AH912" s="47"/>
      <c r="AI912" s="47"/>
      <c r="AJ912" s="47"/>
      <c r="AK912" s="47"/>
      <c r="AL912" s="47"/>
      <c r="AM912" s="47"/>
      <c r="AN912" s="47"/>
      <c r="AO912" s="47"/>
      <c r="AP912" s="47"/>
    </row>
    <row r="913" spans="1:42" ht="15.75" customHeight="1">
      <c r="A913" s="1"/>
      <c r="B913" s="1"/>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c r="AB913" s="47"/>
      <c r="AC913" s="47"/>
      <c r="AD913" s="47"/>
      <c r="AE913" s="47"/>
      <c r="AF913" s="47"/>
      <c r="AG913" s="47"/>
      <c r="AH913" s="47"/>
      <c r="AI913" s="47"/>
      <c r="AJ913" s="47"/>
      <c r="AK913" s="47"/>
      <c r="AL913" s="47"/>
      <c r="AM913" s="47"/>
      <c r="AN913" s="47"/>
      <c r="AO913" s="47"/>
      <c r="AP913" s="47"/>
    </row>
    <row r="914" spans="1:42" ht="15.75" customHeight="1">
      <c r="A914" s="1"/>
      <c r="B914" s="1"/>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c r="AB914" s="47"/>
      <c r="AC914" s="47"/>
      <c r="AD914" s="47"/>
      <c r="AE914" s="47"/>
      <c r="AF914" s="47"/>
      <c r="AG914" s="47"/>
      <c r="AH914" s="47"/>
      <c r="AI914" s="47"/>
      <c r="AJ914" s="47"/>
      <c r="AK914" s="47"/>
      <c r="AL914" s="47"/>
      <c r="AM914" s="47"/>
      <c r="AN914" s="47"/>
      <c r="AO914" s="47"/>
      <c r="AP914" s="47"/>
    </row>
    <row r="915" spans="1:42" ht="15.75" customHeight="1">
      <c r="A915" s="1"/>
      <c r="B915" s="1"/>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c r="AB915" s="47"/>
      <c r="AC915" s="47"/>
      <c r="AD915" s="47"/>
      <c r="AE915" s="47"/>
      <c r="AF915" s="47"/>
      <c r="AG915" s="47"/>
      <c r="AH915" s="47"/>
      <c r="AI915" s="47"/>
      <c r="AJ915" s="47"/>
      <c r="AK915" s="47"/>
      <c r="AL915" s="47"/>
      <c r="AM915" s="47"/>
      <c r="AN915" s="47"/>
      <c r="AO915" s="47"/>
      <c r="AP915" s="47"/>
    </row>
    <row r="916" spans="1:42" ht="15.75" customHeight="1">
      <c r="A916" s="1"/>
      <c r="B916" s="1"/>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c r="AB916" s="47"/>
      <c r="AC916" s="47"/>
      <c r="AD916" s="47"/>
      <c r="AE916" s="47"/>
      <c r="AF916" s="47"/>
      <c r="AG916" s="47"/>
      <c r="AH916" s="47"/>
      <c r="AI916" s="47"/>
      <c r="AJ916" s="47"/>
      <c r="AK916" s="47"/>
      <c r="AL916" s="47"/>
      <c r="AM916" s="47"/>
      <c r="AN916" s="47"/>
      <c r="AO916" s="47"/>
      <c r="AP916" s="47"/>
    </row>
    <row r="917" spans="1:42" ht="15.75" customHeight="1">
      <c r="A917" s="1"/>
      <c r="B917" s="1"/>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c r="AB917" s="47"/>
      <c r="AC917" s="47"/>
      <c r="AD917" s="47"/>
      <c r="AE917" s="47"/>
      <c r="AF917" s="47"/>
      <c r="AG917" s="47"/>
      <c r="AH917" s="47"/>
      <c r="AI917" s="47"/>
      <c r="AJ917" s="47"/>
      <c r="AK917" s="47"/>
      <c r="AL917" s="47"/>
      <c r="AM917" s="47"/>
      <c r="AN917" s="47"/>
      <c r="AO917" s="47"/>
      <c r="AP917" s="47"/>
    </row>
    <row r="918" spans="1:42" ht="15.75" customHeight="1">
      <c r="A918" s="1"/>
      <c r="B918" s="1"/>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c r="AB918" s="47"/>
      <c r="AC918" s="47"/>
      <c r="AD918" s="47"/>
      <c r="AE918" s="47"/>
      <c r="AF918" s="47"/>
      <c r="AG918" s="47"/>
      <c r="AH918" s="47"/>
      <c r="AI918" s="47"/>
      <c r="AJ918" s="47"/>
      <c r="AK918" s="47"/>
      <c r="AL918" s="47"/>
      <c r="AM918" s="47"/>
      <c r="AN918" s="47"/>
      <c r="AO918" s="47"/>
      <c r="AP918" s="47"/>
    </row>
    <row r="919" spans="1:42" ht="15.75" customHeight="1">
      <c r="A919" s="1"/>
      <c r="B919" s="1"/>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c r="AA919" s="47"/>
      <c r="AB919" s="47"/>
      <c r="AC919" s="47"/>
      <c r="AD919" s="47"/>
      <c r="AE919" s="47"/>
      <c r="AF919" s="47"/>
      <c r="AG919" s="47"/>
      <c r="AH919" s="47"/>
      <c r="AI919" s="47"/>
      <c r="AJ919" s="47"/>
      <c r="AK919" s="47"/>
      <c r="AL919" s="47"/>
      <c r="AM919" s="47"/>
      <c r="AN919" s="47"/>
      <c r="AO919" s="47"/>
      <c r="AP919" s="47"/>
    </row>
    <row r="920" spans="1:42" ht="15.75" customHeight="1">
      <c r="A920" s="1"/>
      <c r="B920" s="1"/>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c r="AA920" s="47"/>
      <c r="AB920" s="47"/>
      <c r="AC920" s="47"/>
      <c r="AD920" s="47"/>
      <c r="AE920" s="47"/>
      <c r="AF920" s="47"/>
      <c r="AG920" s="47"/>
      <c r="AH920" s="47"/>
      <c r="AI920" s="47"/>
      <c r="AJ920" s="47"/>
      <c r="AK920" s="47"/>
      <c r="AL920" s="47"/>
      <c r="AM920" s="47"/>
      <c r="AN920" s="47"/>
      <c r="AO920" s="47"/>
      <c r="AP920" s="47"/>
    </row>
    <row r="921" spans="1:42" ht="15.75" customHeight="1">
      <c r="A921" s="1"/>
      <c r="B921" s="1"/>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c r="AA921" s="47"/>
      <c r="AB921" s="47"/>
      <c r="AC921" s="47"/>
      <c r="AD921" s="47"/>
      <c r="AE921" s="47"/>
      <c r="AF921" s="47"/>
      <c r="AG921" s="47"/>
      <c r="AH921" s="47"/>
      <c r="AI921" s="47"/>
      <c r="AJ921" s="47"/>
      <c r="AK921" s="47"/>
      <c r="AL921" s="47"/>
      <c r="AM921" s="47"/>
      <c r="AN921" s="47"/>
      <c r="AO921" s="47"/>
      <c r="AP921" s="47"/>
    </row>
    <row r="922" spans="1:42" ht="15.75" customHeight="1">
      <c r="A922" s="1"/>
      <c r="B922" s="1"/>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c r="AA922" s="47"/>
      <c r="AB922" s="47"/>
      <c r="AC922" s="47"/>
      <c r="AD922" s="47"/>
      <c r="AE922" s="47"/>
      <c r="AF922" s="47"/>
      <c r="AG922" s="47"/>
      <c r="AH922" s="47"/>
      <c r="AI922" s="47"/>
      <c r="AJ922" s="47"/>
      <c r="AK922" s="47"/>
      <c r="AL922" s="47"/>
      <c r="AM922" s="47"/>
      <c r="AN922" s="47"/>
      <c r="AO922" s="47"/>
      <c r="AP922" s="47"/>
    </row>
    <row r="923" spans="1:42" ht="15.75" customHeight="1">
      <c r="A923" s="1"/>
      <c r="B923" s="1"/>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c r="AA923" s="47"/>
      <c r="AB923" s="47"/>
      <c r="AC923" s="47"/>
      <c r="AD923" s="47"/>
      <c r="AE923" s="47"/>
      <c r="AF923" s="47"/>
      <c r="AG923" s="47"/>
      <c r="AH923" s="47"/>
      <c r="AI923" s="47"/>
      <c r="AJ923" s="47"/>
      <c r="AK923" s="47"/>
      <c r="AL923" s="47"/>
      <c r="AM923" s="47"/>
      <c r="AN923" s="47"/>
      <c r="AO923" s="47"/>
      <c r="AP923" s="47"/>
    </row>
    <row r="924" spans="1:42" ht="15.75" customHeight="1">
      <c r="A924" s="1"/>
      <c r="B924" s="1"/>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c r="AA924" s="47"/>
      <c r="AB924" s="47"/>
      <c r="AC924" s="47"/>
      <c r="AD924" s="47"/>
      <c r="AE924" s="47"/>
      <c r="AF924" s="47"/>
      <c r="AG924" s="47"/>
      <c r="AH924" s="47"/>
      <c r="AI924" s="47"/>
      <c r="AJ924" s="47"/>
      <c r="AK924" s="47"/>
      <c r="AL924" s="47"/>
      <c r="AM924" s="47"/>
      <c r="AN924" s="47"/>
      <c r="AO924" s="47"/>
      <c r="AP924" s="47"/>
    </row>
    <row r="925" spans="1:42" ht="15.75" customHeight="1">
      <c r="A925" s="1"/>
      <c r="B925" s="1"/>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c r="AA925" s="47"/>
      <c r="AB925" s="47"/>
      <c r="AC925" s="47"/>
      <c r="AD925" s="47"/>
      <c r="AE925" s="47"/>
      <c r="AF925" s="47"/>
      <c r="AG925" s="47"/>
      <c r="AH925" s="47"/>
      <c r="AI925" s="47"/>
      <c r="AJ925" s="47"/>
      <c r="AK925" s="47"/>
      <c r="AL925" s="47"/>
      <c r="AM925" s="47"/>
      <c r="AN925" s="47"/>
      <c r="AO925" s="47"/>
      <c r="AP925" s="47"/>
    </row>
    <row r="926" spans="1:42" ht="15.75" customHeight="1">
      <c r="A926" s="1"/>
      <c r="B926" s="1"/>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c r="AA926" s="47"/>
      <c r="AB926" s="47"/>
      <c r="AC926" s="47"/>
      <c r="AD926" s="47"/>
      <c r="AE926" s="47"/>
      <c r="AF926" s="47"/>
      <c r="AG926" s="47"/>
      <c r="AH926" s="47"/>
      <c r="AI926" s="47"/>
      <c r="AJ926" s="47"/>
      <c r="AK926" s="47"/>
      <c r="AL926" s="47"/>
      <c r="AM926" s="47"/>
      <c r="AN926" s="47"/>
      <c r="AO926" s="47"/>
      <c r="AP926" s="47"/>
    </row>
    <row r="927" spans="1:42" ht="15.75" customHeight="1">
      <c r="A927" s="1"/>
      <c r="B927" s="1"/>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c r="AA927" s="47"/>
      <c r="AB927" s="47"/>
      <c r="AC927" s="47"/>
      <c r="AD927" s="47"/>
      <c r="AE927" s="47"/>
      <c r="AF927" s="47"/>
      <c r="AG927" s="47"/>
      <c r="AH927" s="47"/>
      <c r="AI927" s="47"/>
      <c r="AJ927" s="47"/>
      <c r="AK927" s="47"/>
      <c r="AL927" s="47"/>
      <c r="AM927" s="47"/>
      <c r="AN927" s="47"/>
      <c r="AO927" s="47"/>
      <c r="AP927" s="47"/>
    </row>
    <row r="928" spans="1:42" ht="15.75" customHeight="1">
      <c r="A928" s="1"/>
      <c r="B928" s="1"/>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c r="AA928" s="47"/>
      <c r="AB928" s="47"/>
      <c r="AC928" s="47"/>
      <c r="AD928" s="47"/>
      <c r="AE928" s="47"/>
      <c r="AF928" s="47"/>
      <c r="AG928" s="47"/>
      <c r="AH928" s="47"/>
      <c r="AI928" s="47"/>
      <c r="AJ928" s="47"/>
      <c r="AK928" s="47"/>
      <c r="AL928" s="47"/>
      <c r="AM928" s="47"/>
      <c r="AN928" s="47"/>
      <c r="AO928" s="47"/>
      <c r="AP928" s="47"/>
    </row>
    <row r="929" spans="1:42" ht="15.75" customHeight="1">
      <c r="A929" s="1"/>
      <c r="B929" s="1"/>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c r="AA929" s="47"/>
      <c r="AB929" s="47"/>
      <c r="AC929" s="47"/>
      <c r="AD929" s="47"/>
      <c r="AE929" s="47"/>
      <c r="AF929" s="47"/>
      <c r="AG929" s="47"/>
      <c r="AH929" s="47"/>
      <c r="AI929" s="47"/>
      <c r="AJ929" s="47"/>
      <c r="AK929" s="47"/>
      <c r="AL929" s="47"/>
      <c r="AM929" s="47"/>
      <c r="AN929" s="47"/>
      <c r="AO929" s="47"/>
      <c r="AP929" s="47"/>
    </row>
    <row r="930" spans="1:42" ht="15.75" customHeight="1">
      <c r="A930" s="1"/>
      <c r="B930" s="1"/>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c r="AA930" s="47"/>
      <c r="AB930" s="47"/>
      <c r="AC930" s="47"/>
      <c r="AD930" s="47"/>
      <c r="AE930" s="47"/>
      <c r="AF930" s="47"/>
      <c r="AG930" s="47"/>
      <c r="AH930" s="47"/>
      <c r="AI930" s="47"/>
      <c r="AJ930" s="47"/>
      <c r="AK930" s="47"/>
      <c r="AL930" s="47"/>
      <c r="AM930" s="47"/>
      <c r="AN930" s="47"/>
      <c r="AO930" s="47"/>
      <c r="AP930" s="47"/>
    </row>
    <row r="931" spans="1:42" ht="15.75" customHeight="1">
      <c r="A931" s="1"/>
      <c r="B931" s="1"/>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c r="AA931" s="47"/>
      <c r="AB931" s="47"/>
      <c r="AC931" s="47"/>
      <c r="AD931" s="47"/>
      <c r="AE931" s="47"/>
      <c r="AF931" s="47"/>
      <c r="AG931" s="47"/>
      <c r="AH931" s="47"/>
      <c r="AI931" s="47"/>
      <c r="AJ931" s="47"/>
      <c r="AK931" s="47"/>
      <c r="AL931" s="47"/>
      <c r="AM931" s="47"/>
      <c r="AN931" s="47"/>
      <c r="AO931" s="47"/>
      <c r="AP931" s="47"/>
    </row>
    <row r="932" spans="1:42" ht="15.75" customHeight="1">
      <c r="A932" s="1"/>
      <c r="B932" s="1"/>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c r="AA932" s="47"/>
      <c r="AB932" s="47"/>
      <c r="AC932" s="47"/>
      <c r="AD932" s="47"/>
      <c r="AE932" s="47"/>
      <c r="AF932" s="47"/>
      <c r="AG932" s="47"/>
      <c r="AH932" s="47"/>
      <c r="AI932" s="47"/>
      <c r="AJ932" s="47"/>
      <c r="AK932" s="47"/>
      <c r="AL932" s="47"/>
      <c r="AM932" s="47"/>
      <c r="AN932" s="47"/>
      <c r="AO932" s="47"/>
      <c r="AP932" s="47"/>
    </row>
    <row r="933" spans="1:42" ht="15.75" customHeight="1">
      <c r="A933" s="1"/>
      <c r="B933" s="1"/>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c r="AA933" s="47"/>
      <c r="AB933" s="47"/>
      <c r="AC933" s="47"/>
      <c r="AD933" s="47"/>
      <c r="AE933" s="47"/>
      <c r="AF933" s="47"/>
      <c r="AG933" s="47"/>
      <c r="AH933" s="47"/>
      <c r="AI933" s="47"/>
      <c r="AJ933" s="47"/>
      <c r="AK933" s="47"/>
      <c r="AL933" s="47"/>
      <c r="AM933" s="47"/>
      <c r="AN933" s="47"/>
      <c r="AO933" s="47"/>
      <c r="AP933" s="47"/>
    </row>
    <row r="934" spans="1:42" ht="15.75" customHeight="1">
      <c r="A934" s="1"/>
      <c r="B934" s="1"/>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c r="AA934" s="47"/>
      <c r="AB934" s="47"/>
      <c r="AC934" s="47"/>
      <c r="AD934" s="47"/>
      <c r="AE934" s="47"/>
      <c r="AF934" s="47"/>
      <c r="AG934" s="47"/>
      <c r="AH934" s="47"/>
      <c r="AI934" s="47"/>
      <c r="AJ934" s="47"/>
      <c r="AK934" s="47"/>
      <c r="AL934" s="47"/>
      <c r="AM934" s="47"/>
      <c r="AN934" s="47"/>
      <c r="AO934" s="47"/>
      <c r="AP934" s="47"/>
    </row>
    <row r="935" spans="1:42" ht="15.75" customHeight="1">
      <c r="A935" s="1"/>
      <c r="B935" s="1"/>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c r="AA935" s="47"/>
      <c r="AB935" s="47"/>
      <c r="AC935" s="47"/>
      <c r="AD935" s="47"/>
      <c r="AE935" s="47"/>
      <c r="AF935" s="47"/>
      <c r="AG935" s="47"/>
      <c r="AH935" s="47"/>
      <c r="AI935" s="47"/>
      <c r="AJ935" s="47"/>
      <c r="AK935" s="47"/>
      <c r="AL935" s="47"/>
      <c r="AM935" s="47"/>
      <c r="AN935" s="47"/>
      <c r="AO935" s="47"/>
      <c r="AP935" s="47"/>
    </row>
    <row r="936" spans="1:42" ht="15.75" customHeight="1">
      <c r="A936" s="1"/>
      <c r="B936" s="1"/>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c r="AA936" s="47"/>
      <c r="AB936" s="47"/>
      <c r="AC936" s="47"/>
      <c r="AD936" s="47"/>
      <c r="AE936" s="47"/>
      <c r="AF936" s="47"/>
      <c r="AG936" s="47"/>
      <c r="AH936" s="47"/>
      <c r="AI936" s="47"/>
      <c r="AJ936" s="47"/>
      <c r="AK936" s="47"/>
      <c r="AL936" s="47"/>
      <c r="AM936" s="47"/>
      <c r="AN936" s="47"/>
      <c r="AO936" s="47"/>
      <c r="AP936" s="47"/>
    </row>
    <row r="937" spans="1:42" ht="15.75" customHeight="1">
      <c r="A937" s="1"/>
      <c r="B937" s="1"/>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c r="AA937" s="47"/>
      <c r="AB937" s="47"/>
      <c r="AC937" s="47"/>
      <c r="AD937" s="47"/>
      <c r="AE937" s="47"/>
      <c r="AF937" s="47"/>
      <c r="AG937" s="47"/>
      <c r="AH937" s="47"/>
      <c r="AI937" s="47"/>
      <c r="AJ937" s="47"/>
      <c r="AK937" s="47"/>
      <c r="AL937" s="47"/>
      <c r="AM937" s="47"/>
      <c r="AN937" s="47"/>
      <c r="AO937" s="47"/>
      <c r="AP937" s="47"/>
    </row>
    <row r="938" spans="1:42" ht="15.75" customHeight="1">
      <c r="A938" s="1"/>
      <c r="B938" s="1"/>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c r="AA938" s="47"/>
      <c r="AB938" s="47"/>
      <c r="AC938" s="47"/>
      <c r="AD938" s="47"/>
      <c r="AE938" s="47"/>
      <c r="AF938" s="47"/>
      <c r="AG938" s="47"/>
      <c r="AH938" s="47"/>
      <c r="AI938" s="47"/>
      <c r="AJ938" s="47"/>
      <c r="AK938" s="47"/>
      <c r="AL938" s="47"/>
      <c r="AM938" s="47"/>
      <c r="AN938" s="47"/>
      <c r="AO938" s="47"/>
      <c r="AP938" s="47"/>
    </row>
    <row r="939" spans="1:42" ht="15.75" customHeight="1">
      <c r="A939" s="1"/>
      <c r="B939" s="1"/>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c r="AA939" s="47"/>
      <c r="AB939" s="47"/>
      <c r="AC939" s="47"/>
      <c r="AD939" s="47"/>
      <c r="AE939" s="47"/>
      <c r="AF939" s="47"/>
      <c r="AG939" s="47"/>
      <c r="AH939" s="47"/>
      <c r="AI939" s="47"/>
      <c r="AJ939" s="47"/>
      <c r="AK939" s="47"/>
      <c r="AL939" s="47"/>
      <c r="AM939" s="47"/>
      <c r="AN939" s="47"/>
      <c r="AO939" s="47"/>
      <c r="AP939" s="47"/>
    </row>
    <row r="940" spans="1:42" ht="15.75" customHeight="1">
      <c r="A940" s="1"/>
      <c r="B940" s="1"/>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c r="AA940" s="47"/>
      <c r="AB940" s="47"/>
      <c r="AC940" s="47"/>
      <c r="AD940" s="47"/>
      <c r="AE940" s="47"/>
      <c r="AF940" s="47"/>
      <c r="AG940" s="47"/>
      <c r="AH940" s="47"/>
      <c r="AI940" s="47"/>
      <c r="AJ940" s="47"/>
      <c r="AK940" s="47"/>
      <c r="AL940" s="47"/>
      <c r="AM940" s="47"/>
      <c r="AN940" s="47"/>
      <c r="AO940" s="47"/>
      <c r="AP940" s="47"/>
    </row>
    <row r="941" spans="1:42" ht="15.75" customHeight="1">
      <c r="A941" s="1"/>
      <c r="B941" s="1"/>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c r="AA941" s="47"/>
      <c r="AB941" s="47"/>
      <c r="AC941" s="47"/>
      <c r="AD941" s="47"/>
      <c r="AE941" s="47"/>
      <c r="AF941" s="47"/>
      <c r="AG941" s="47"/>
      <c r="AH941" s="47"/>
      <c r="AI941" s="47"/>
      <c r="AJ941" s="47"/>
      <c r="AK941" s="47"/>
      <c r="AL941" s="47"/>
      <c r="AM941" s="47"/>
      <c r="AN941" s="47"/>
      <c r="AO941" s="47"/>
      <c r="AP941" s="47"/>
    </row>
    <row r="942" spans="1:42" ht="15.75" customHeight="1">
      <c r="A942" s="1"/>
      <c r="B942" s="1"/>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c r="AA942" s="47"/>
      <c r="AB942" s="47"/>
      <c r="AC942" s="47"/>
      <c r="AD942" s="47"/>
      <c r="AE942" s="47"/>
      <c r="AF942" s="47"/>
      <c r="AG942" s="47"/>
      <c r="AH942" s="47"/>
      <c r="AI942" s="47"/>
      <c r="AJ942" s="47"/>
      <c r="AK942" s="47"/>
      <c r="AL942" s="47"/>
      <c r="AM942" s="47"/>
      <c r="AN942" s="47"/>
      <c r="AO942" s="47"/>
      <c r="AP942" s="47"/>
    </row>
    <row r="943" spans="1:42" ht="15.75" customHeight="1">
      <c r="A943" s="1"/>
      <c r="B943" s="1"/>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c r="AA943" s="47"/>
      <c r="AB943" s="47"/>
      <c r="AC943" s="47"/>
      <c r="AD943" s="47"/>
      <c r="AE943" s="47"/>
      <c r="AF943" s="47"/>
      <c r="AG943" s="47"/>
      <c r="AH943" s="47"/>
      <c r="AI943" s="47"/>
      <c r="AJ943" s="47"/>
      <c r="AK943" s="47"/>
      <c r="AL943" s="47"/>
      <c r="AM943" s="47"/>
      <c r="AN943" s="47"/>
      <c r="AO943" s="47"/>
      <c r="AP943" s="47"/>
    </row>
    <row r="944" spans="1:42" ht="15.75" customHeight="1">
      <c r="A944" s="1"/>
      <c r="B944" s="1"/>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c r="AA944" s="47"/>
      <c r="AB944" s="47"/>
      <c r="AC944" s="47"/>
      <c r="AD944" s="47"/>
      <c r="AE944" s="47"/>
      <c r="AF944" s="47"/>
      <c r="AG944" s="47"/>
      <c r="AH944" s="47"/>
      <c r="AI944" s="47"/>
      <c r="AJ944" s="47"/>
      <c r="AK944" s="47"/>
      <c r="AL944" s="47"/>
      <c r="AM944" s="47"/>
      <c r="AN944" s="47"/>
      <c r="AO944" s="47"/>
      <c r="AP944" s="47"/>
    </row>
    <row r="945" spans="1:42" ht="15.75" customHeight="1">
      <c r="A945" s="1"/>
      <c r="B945" s="1"/>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c r="AA945" s="47"/>
      <c r="AB945" s="47"/>
      <c r="AC945" s="47"/>
      <c r="AD945" s="47"/>
      <c r="AE945" s="47"/>
      <c r="AF945" s="47"/>
      <c r="AG945" s="47"/>
      <c r="AH945" s="47"/>
      <c r="AI945" s="47"/>
      <c r="AJ945" s="47"/>
      <c r="AK945" s="47"/>
      <c r="AL945" s="47"/>
      <c r="AM945" s="47"/>
      <c r="AN945" s="47"/>
      <c r="AO945" s="47"/>
      <c r="AP945" s="47"/>
    </row>
    <row r="946" spans="1:42" ht="15.75" customHeight="1">
      <c r="A946" s="1"/>
      <c r="B946" s="1"/>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c r="AA946" s="47"/>
      <c r="AB946" s="47"/>
      <c r="AC946" s="47"/>
      <c r="AD946" s="47"/>
      <c r="AE946" s="47"/>
      <c r="AF946" s="47"/>
      <c r="AG946" s="47"/>
      <c r="AH946" s="47"/>
      <c r="AI946" s="47"/>
      <c r="AJ946" s="47"/>
      <c r="AK946" s="47"/>
      <c r="AL946" s="47"/>
      <c r="AM946" s="47"/>
      <c r="AN946" s="47"/>
      <c r="AO946" s="47"/>
      <c r="AP946" s="47"/>
    </row>
    <row r="947" spans="1:42" ht="15.75" customHeight="1">
      <c r="A947" s="1"/>
      <c r="B947" s="1"/>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c r="AB947" s="47"/>
      <c r="AC947" s="47"/>
      <c r="AD947" s="47"/>
      <c r="AE947" s="47"/>
      <c r="AF947" s="47"/>
      <c r="AG947" s="47"/>
      <c r="AH947" s="47"/>
      <c r="AI947" s="47"/>
      <c r="AJ947" s="47"/>
      <c r="AK947" s="47"/>
      <c r="AL947" s="47"/>
      <c r="AM947" s="47"/>
      <c r="AN947" s="47"/>
      <c r="AO947" s="47"/>
      <c r="AP947" s="47"/>
    </row>
    <row r="948" spans="1:42" ht="15.75" customHeight="1">
      <c r="A948" s="1"/>
      <c r="B948" s="1"/>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c r="AA948" s="47"/>
      <c r="AB948" s="47"/>
      <c r="AC948" s="47"/>
      <c r="AD948" s="47"/>
      <c r="AE948" s="47"/>
      <c r="AF948" s="47"/>
      <c r="AG948" s="47"/>
      <c r="AH948" s="47"/>
      <c r="AI948" s="47"/>
      <c r="AJ948" s="47"/>
      <c r="AK948" s="47"/>
      <c r="AL948" s="47"/>
      <c r="AM948" s="47"/>
      <c r="AN948" s="47"/>
      <c r="AO948" s="47"/>
      <c r="AP948" s="47"/>
    </row>
    <row r="949" spans="1:42" ht="15.75" customHeight="1">
      <c r="A949" s="1"/>
      <c r="B949" s="1"/>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c r="AB949" s="47"/>
      <c r="AC949" s="47"/>
      <c r="AD949" s="47"/>
      <c r="AE949" s="47"/>
      <c r="AF949" s="47"/>
      <c r="AG949" s="47"/>
      <c r="AH949" s="47"/>
      <c r="AI949" s="47"/>
      <c r="AJ949" s="47"/>
      <c r="AK949" s="47"/>
      <c r="AL949" s="47"/>
      <c r="AM949" s="47"/>
      <c r="AN949" s="47"/>
      <c r="AO949" s="47"/>
      <c r="AP949" s="47"/>
    </row>
    <row r="950" spans="1:42" ht="15.75" customHeight="1">
      <c r="A950" s="1"/>
      <c r="B950" s="1"/>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c r="AB950" s="47"/>
      <c r="AC950" s="47"/>
      <c r="AD950" s="47"/>
      <c r="AE950" s="47"/>
      <c r="AF950" s="47"/>
      <c r="AG950" s="47"/>
      <c r="AH950" s="47"/>
      <c r="AI950" s="47"/>
      <c r="AJ950" s="47"/>
      <c r="AK950" s="47"/>
      <c r="AL950" s="47"/>
      <c r="AM950" s="47"/>
      <c r="AN950" s="47"/>
      <c r="AO950" s="47"/>
      <c r="AP950" s="47"/>
    </row>
    <row r="951" spans="1:42" ht="15.75" customHeight="1">
      <c r="A951" s="1"/>
      <c r="B951" s="1"/>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c r="AB951" s="47"/>
      <c r="AC951" s="47"/>
      <c r="AD951" s="47"/>
      <c r="AE951" s="47"/>
      <c r="AF951" s="47"/>
      <c r="AG951" s="47"/>
      <c r="AH951" s="47"/>
      <c r="AI951" s="47"/>
      <c r="AJ951" s="47"/>
      <c r="AK951" s="47"/>
      <c r="AL951" s="47"/>
      <c r="AM951" s="47"/>
      <c r="AN951" s="47"/>
      <c r="AO951" s="47"/>
      <c r="AP951" s="47"/>
    </row>
    <row r="952" spans="1:42" ht="15.75" customHeight="1">
      <c r="A952" s="1"/>
      <c r="B952" s="1"/>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c r="AB952" s="47"/>
      <c r="AC952" s="47"/>
      <c r="AD952" s="47"/>
      <c r="AE952" s="47"/>
      <c r="AF952" s="47"/>
      <c r="AG952" s="47"/>
      <c r="AH952" s="47"/>
      <c r="AI952" s="47"/>
      <c r="AJ952" s="47"/>
      <c r="AK952" s="47"/>
      <c r="AL952" s="47"/>
      <c r="AM952" s="47"/>
      <c r="AN952" s="47"/>
      <c r="AO952" s="47"/>
      <c r="AP952" s="47"/>
    </row>
    <row r="953" spans="1:42" ht="15.75" customHeight="1">
      <c r="A953" s="1"/>
      <c r="B953" s="1"/>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c r="AB953" s="47"/>
      <c r="AC953" s="47"/>
      <c r="AD953" s="47"/>
      <c r="AE953" s="47"/>
      <c r="AF953" s="47"/>
      <c r="AG953" s="47"/>
      <c r="AH953" s="47"/>
      <c r="AI953" s="47"/>
      <c r="AJ953" s="47"/>
      <c r="AK953" s="47"/>
      <c r="AL953" s="47"/>
      <c r="AM953" s="47"/>
      <c r="AN953" s="47"/>
      <c r="AO953" s="47"/>
      <c r="AP953" s="47"/>
    </row>
    <row r="954" spans="1:42" ht="15.75" customHeight="1">
      <c r="A954" s="1"/>
      <c r="B954" s="1"/>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c r="AB954" s="47"/>
      <c r="AC954" s="47"/>
      <c r="AD954" s="47"/>
      <c r="AE954" s="47"/>
      <c r="AF954" s="47"/>
      <c r="AG954" s="47"/>
      <c r="AH954" s="47"/>
      <c r="AI954" s="47"/>
      <c r="AJ954" s="47"/>
      <c r="AK954" s="47"/>
      <c r="AL954" s="47"/>
      <c r="AM954" s="47"/>
      <c r="AN954" s="47"/>
      <c r="AO954" s="47"/>
      <c r="AP954" s="47"/>
    </row>
    <row r="955" spans="1:42" ht="15.75" customHeight="1">
      <c r="A955" s="1"/>
      <c r="B955" s="1"/>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c r="AB955" s="47"/>
      <c r="AC955" s="47"/>
      <c r="AD955" s="47"/>
      <c r="AE955" s="47"/>
      <c r="AF955" s="47"/>
      <c r="AG955" s="47"/>
      <c r="AH955" s="47"/>
      <c r="AI955" s="47"/>
      <c r="AJ955" s="47"/>
      <c r="AK955" s="47"/>
      <c r="AL955" s="47"/>
      <c r="AM955" s="47"/>
      <c r="AN955" s="47"/>
      <c r="AO955" s="47"/>
      <c r="AP955" s="47"/>
    </row>
    <row r="956" spans="1:42" ht="15.75" customHeight="1">
      <c r="A956" s="1"/>
      <c r="B956" s="1"/>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c r="AA956" s="47"/>
      <c r="AB956" s="47"/>
      <c r="AC956" s="47"/>
      <c r="AD956" s="47"/>
      <c r="AE956" s="47"/>
      <c r="AF956" s="47"/>
      <c r="AG956" s="47"/>
      <c r="AH956" s="47"/>
      <c r="AI956" s="47"/>
      <c r="AJ956" s="47"/>
      <c r="AK956" s="47"/>
      <c r="AL956" s="47"/>
      <c r="AM956" s="47"/>
      <c r="AN956" s="47"/>
      <c r="AO956" s="47"/>
      <c r="AP956" s="47"/>
    </row>
    <row r="957" spans="1:42" ht="15.75" customHeight="1">
      <c r="A957" s="1"/>
      <c r="B957" s="1"/>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c r="AA957" s="47"/>
      <c r="AB957" s="47"/>
      <c r="AC957" s="47"/>
      <c r="AD957" s="47"/>
      <c r="AE957" s="47"/>
      <c r="AF957" s="47"/>
      <c r="AG957" s="47"/>
      <c r="AH957" s="47"/>
      <c r="AI957" s="47"/>
      <c r="AJ957" s="47"/>
      <c r="AK957" s="47"/>
      <c r="AL957" s="47"/>
      <c r="AM957" s="47"/>
      <c r="AN957" s="47"/>
      <c r="AO957" s="47"/>
      <c r="AP957" s="47"/>
    </row>
    <row r="958" spans="1:42" ht="15.75" customHeight="1">
      <c r="A958" s="1"/>
      <c r="B958" s="1"/>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c r="AA958" s="47"/>
      <c r="AB958" s="47"/>
      <c r="AC958" s="47"/>
      <c r="AD958" s="47"/>
      <c r="AE958" s="47"/>
      <c r="AF958" s="47"/>
      <c r="AG958" s="47"/>
      <c r="AH958" s="47"/>
      <c r="AI958" s="47"/>
      <c r="AJ958" s="47"/>
      <c r="AK958" s="47"/>
      <c r="AL958" s="47"/>
      <c r="AM958" s="47"/>
      <c r="AN958" s="47"/>
      <c r="AO958" s="47"/>
      <c r="AP958" s="47"/>
    </row>
    <row r="959" spans="1:42" ht="15.75" customHeight="1">
      <c r="A959" s="1"/>
      <c r="B959" s="1"/>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c r="AA959" s="47"/>
      <c r="AB959" s="47"/>
      <c r="AC959" s="47"/>
      <c r="AD959" s="47"/>
      <c r="AE959" s="47"/>
      <c r="AF959" s="47"/>
      <c r="AG959" s="47"/>
      <c r="AH959" s="47"/>
      <c r="AI959" s="47"/>
      <c r="AJ959" s="47"/>
      <c r="AK959" s="47"/>
      <c r="AL959" s="47"/>
      <c r="AM959" s="47"/>
      <c r="AN959" s="47"/>
      <c r="AO959" s="47"/>
      <c r="AP959" s="47"/>
    </row>
    <row r="960" spans="1:42" ht="15.75" customHeight="1">
      <c r="A960" s="1"/>
      <c r="B960" s="1"/>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c r="AA960" s="47"/>
      <c r="AB960" s="47"/>
      <c r="AC960" s="47"/>
      <c r="AD960" s="47"/>
      <c r="AE960" s="47"/>
      <c r="AF960" s="47"/>
      <c r="AG960" s="47"/>
      <c r="AH960" s="47"/>
      <c r="AI960" s="47"/>
      <c r="AJ960" s="47"/>
      <c r="AK960" s="47"/>
      <c r="AL960" s="47"/>
      <c r="AM960" s="47"/>
      <c r="AN960" s="47"/>
      <c r="AO960" s="47"/>
      <c r="AP960" s="47"/>
    </row>
    <row r="961" spans="1:42" ht="15.75" customHeight="1">
      <c r="A961" s="1"/>
      <c r="B961" s="1"/>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c r="AA961" s="47"/>
      <c r="AB961" s="47"/>
      <c r="AC961" s="47"/>
      <c r="AD961" s="47"/>
      <c r="AE961" s="47"/>
      <c r="AF961" s="47"/>
      <c r="AG961" s="47"/>
      <c r="AH961" s="47"/>
      <c r="AI961" s="47"/>
      <c r="AJ961" s="47"/>
      <c r="AK961" s="47"/>
      <c r="AL961" s="47"/>
      <c r="AM961" s="47"/>
      <c r="AN961" s="47"/>
      <c r="AO961" s="47"/>
      <c r="AP961" s="47"/>
    </row>
    <row r="962" spans="1:42" ht="15.75" customHeight="1">
      <c r="A962" s="1"/>
      <c r="B962" s="1"/>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c r="AA962" s="47"/>
      <c r="AB962" s="47"/>
      <c r="AC962" s="47"/>
      <c r="AD962" s="47"/>
      <c r="AE962" s="47"/>
      <c r="AF962" s="47"/>
      <c r="AG962" s="47"/>
      <c r="AH962" s="47"/>
      <c r="AI962" s="47"/>
      <c r="AJ962" s="47"/>
      <c r="AK962" s="47"/>
      <c r="AL962" s="47"/>
      <c r="AM962" s="47"/>
      <c r="AN962" s="47"/>
      <c r="AO962" s="47"/>
      <c r="AP962" s="47"/>
    </row>
    <row r="963" spans="1:42" ht="15.75" customHeight="1">
      <c r="A963" s="1"/>
      <c r="B963" s="1"/>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c r="AA963" s="47"/>
      <c r="AB963" s="47"/>
      <c r="AC963" s="47"/>
      <c r="AD963" s="47"/>
      <c r="AE963" s="47"/>
      <c r="AF963" s="47"/>
      <c r="AG963" s="47"/>
      <c r="AH963" s="47"/>
      <c r="AI963" s="47"/>
      <c r="AJ963" s="47"/>
      <c r="AK963" s="47"/>
      <c r="AL963" s="47"/>
      <c r="AM963" s="47"/>
      <c r="AN963" s="47"/>
      <c r="AO963" s="47"/>
      <c r="AP963" s="47"/>
    </row>
    <row r="964" spans="1:42" ht="15.75" customHeight="1">
      <c r="A964" s="1"/>
      <c r="B964" s="1"/>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c r="AA964" s="47"/>
      <c r="AB964" s="47"/>
      <c r="AC964" s="47"/>
      <c r="AD964" s="47"/>
      <c r="AE964" s="47"/>
      <c r="AF964" s="47"/>
      <c r="AG964" s="47"/>
      <c r="AH964" s="47"/>
      <c r="AI964" s="47"/>
      <c r="AJ964" s="47"/>
      <c r="AK964" s="47"/>
      <c r="AL964" s="47"/>
      <c r="AM964" s="47"/>
      <c r="AN964" s="47"/>
      <c r="AO964" s="47"/>
      <c r="AP964" s="47"/>
    </row>
    <row r="965" spans="1:42" ht="15.75" customHeight="1">
      <c r="A965" s="1"/>
      <c r="B965" s="1"/>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c r="AA965" s="47"/>
      <c r="AB965" s="47"/>
      <c r="AC965" s="47"/>
      <c r="AD965" s="47"/>
      <c r="AE965" s="47"/>
      <c r="AF965" s="47"/>
      <c r="AG965" s="47"/>
      <c r="AH965" s="47"/>
      <c r="AI965" s="47"/>
      <c r="AJ965" s="47"/>
      <c r="AK965" s="47"/>
      <c r="AL965" s="47"/>
      <c r="AM965" s="47"/>
      <c r="AN965" s="47"/>
      <c r="AO965" s="47"/>
      <c r="AP965" s="47"/>
    </row>
    <row r="966" spans="1:42" ht="15.75" customHeight="1">
      <c r="A966" s="1"/>
      <c r="B966" s="1"/>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c r="AA966" s="47"/>
      <c r="AB966" s="47"/>
      <c r="AC966" s="47"/>
      <c r="AD966" s="47"/>
      <c r="AE966" s="47"/>
      <c r="AF966" s="47"/>
      <c r="AG966" s="47"/>
      <c r="AH966" s="47"/>
      <c r="AI966" s="47"/>
      <c r="AJ966" s="47"/>
      <c r="AK966" s="47"/>
      <c r="AL966" s="47"/>
      <c r="AM966" s="47"/>
      <c r="AN966" s="47"/>
      <c r="AO966" s="47"/>
      <c r="AP966" s="47"/>
    </row>
    <row r="967" spans="1:42" ht="15.75" customHeight="1">
      <c r="A967" s="1"/>
      <c r="B967" s="1"/>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c r="AA967" s="47"/>
      <c r="AB967" s="47"/>
      <c r="AC967" s="47"/>
      <c r="AD967" s="47"/>
      <c r="AE967" s="47"/>
      <c r="AF967" s="47"/>
      <c r="AG967" s="47"/>
      <c r="AH967" s="47"/>
      <c r="AI967" s="47"/>
      <c r="AJ967" s="47"/>
      <c r="AK967" s="47"/>
      <c r="AL967" s="47"/>
      <c r="AM967" s="47"/>
      <c r="AN967" s="47"/>
      <c r="AO967" s="47"/>
      <c r="AP967" s="47"/>
    </row>
    <row r="968" spans="1:42" ht="15.75" customHeight="1">
      <c r="A968" s="1"/>
      <c r="B968" s="1"/>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c r="AA968" s="47"/>
      <c r="AB968" s="47"/>
      <c r="AC968" s="47"/>
      <c r="AD968" s="47"/>
      <c r="AE968" s="47"/>
      <c r="AF968" s="47"/>
      <c r="AG968" s="47"/>
      <c r="AH968" s="47"/>
      <c r="AI968" s="47"/>
      <c r="AJ968" s="47"/>
      <c r="AK968" s="47"/>
      <c r="AL968" s="47"/>
      <c r="AM968" s="47"/>
      <c r="AN968" s="47"/>
      <c r="AO968" s="47"/>
      <c r="AP968" s="47"/>
    </row>
    <row r="969" spans="1:42" ht="15.75" customHeight="1">
      <c r="A969" s="1"/>
      <c r="B969" s="1"/>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c r="AA969" s="47"/>
      <c r="AB969" s="47"/>
      <c r="AC969" s="47"/>
      <c r="AD969" s="47"/>
      <c r="AE969" s="47"/>
      <c r="AF969" s="47"/>
      <c r="AG969" s="47"/>
      <c r="AH969" s="47"/>
      <c r="AI969" s="47"/>
      <c r="AJ969" s="47"/>
      <c r="AK969" s="47"/>
      <c r="AL969" s="47"/>
      <c r="AM969" s="47"/>
      <c r="AN969" s="47"/>
      <c r="AO969" s="47"/>
      <c r="AP969" s="47"/>
    </row>
    <row r="970" spans="1:42" ht="15.75" customHeight="1">
      <c r="A970" s="1"/>
      <c r="B970" s="1"/>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c r="AA970" s="47"/>
      <c r="AB970" s="47"/>
      <c r="AC970" s="47"/>
      <c r="AD970" s="47"/>
      <c r="AE970" s="47"/>
      <c r="AF970" s="47"/>
      <c r="AG970" s="47"/>
      <c r="AH970" s="47"/>
      <c r="AI970" s="47"/>
      <c r="AJ970" s="47"/>
      <c r="AK970" s="47"/>
      <c r="AL970" s="47"/>
      <c r="AM970" s="47"/>
      <c r="AN970" s="47"/>
      <c r="AO970" s="47"/>
      <c r="AP970" s="47"/>
    </row>
    <row r="971" spans="1:42" ht="15.75" customHeight="1">
      <c r="A971" s="1"/>
      <c r="B971" s="1"/>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c r="AA971" s="47"/>
      <c r="AB971" s="47"/>
      <c r="AC971" s="47"/>
      <c r="AD971" s="47"/>
      <c r="AE971" s="47"/>
      <c r="AF971" s="47"/>
      <c r="AG971" s="47"/>
      <c r="AH971" s="47"/>
      <c r="AI971" s="47"/>
      <c r="AJ971" s="47"/>
      <c r="AK971" s="47"/>
      <c r="AL971" s="47"/>
      <c r="AM971" s="47"/>
      <c r="AN971" s="47"/>
      <c r="AO971" s="47"/>
      <c r="AP971" s="47"/>
    </row>
    <row r="972" spans="1:42" ht="15.75" customHeight="1">
      <c r="A972" s="1"/>
      <c r="B972" s="1"/>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c r="AA972" s="47"/>
      <c r="AB972" s="47"/>
      <c r="AC972" s="47"/>
      <c r="AD972" s="47"/>
      <c r="AE972" s="47"/>
      <c r="AF972" s="47"/>
      <c r="AG972" s="47"/>
      <c r="AH972" s="47"/>
      <c r="AI972" s="47"/>
      <c r="AJ972" s="47"/>
      <c r="AK972" s="47"/>
      <c r="AL972" s="47"/>
      <c r="AM972" s="47"/>
      <c r="AN972" s="47"/>
      <c r="AO972" s="47"/>
      <c r="AP972" s="47"/>
    </row>
    <row r="973" spans="1:42" ht="15.75" customHeight="1">
      <c r="A973" s="1"/>
      <c r="B973" s="1"/>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c r="AA973" s="47"/>
      <c r="AB973" s="47"/>
      <c r="AC973" s="47"/>
      <c r="AD973" s="47"/>
      <c r="AE973" s="47"/>
      <c r="AF973" s="47"/>
      <c r="AG973" s="47"/>
      <c r="AH973" s="47"/>
      <c r="AI973" s="47"/>
      <c r="AJ973" s="47"/>
      <c r="AK973" s="47"/>
      <c r="AL973" s="47"/>
      <c r="AM973" s="47"/>
      <c r="AN973" s="47"/>
      <c r="AO973" s="47"/>
      <c r="AP973" s="47"/>
    </row>
    <row r="974" spans="1:42" ht="15.75" customHeight="1">
      <c r="A974" s="1"/>
      <c r="B974" s="1"/>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c r="AA974" s="47"/>
      <c r="AB974" s="47"/>
      <c r="AC974" s="47"/>
      <c r="AD974" s="47"/>
      <c r="AE974" s="47"/>
      <c r="AF974" s="47"/>
      <c r="AG974" s="47"/>
      <c r="AH974" s="47"/>
      <c r="AI974" s="47"/>
      <c r="AJ974" s="47"/>
      <c r="AK974" s="47"/>
      <c r="AL974" s="47"/>
      <c r="AM974" s="47"/>
      <c r="AN974" s="47"/>
      <c r="AO974" s="47"/>
      <c r="AP974" s="47"/>
    </row>
    <row r="975" spans="1:42" ht="15.75" customHeight="1">
      <c r="A975" s="1"/>
      <c r="B975" s="1"/>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c r="AA975" s="47"/>
      <c r="AB975" s="47"/>
      <c r="AC975" s="47"/>
      <c r="AD975" s="47"/>
      <c r="AE975" s="47"/>
      <c r="AF975" s="47"/>
      <c r="AG975" s="47"/>
      <c r="AH975" s="47"/>
      <c r="AI975" s="47"/>
      <c r="AJ975" s="47"/>
      <c r="AK975" s="47"/>
      <c r="AL975" s="47"/>
      <c r="AM975" s="47"/>
      <c r="AN975" s="47"/>
      <c r="AO975" s="47"/>
      <c r="AP975" s="47"/>
    </row>
    <row r="976" spans="1:42" ht="15.75" customHeight="1">
      <c r="A976" s="1"/>
      <c r="B976" s="1"/>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c r="AA976" s="47"/>
      <c r="AB976" s="47"/>
      <c r="AC976" s="47"/>
      <c r="AD976" s="47"/>
      <c r="AE976" s="47"/>
      <c r="AF976" s="47"/>
      <c r="AG976" s="47"/>
      <c r="AH976" s="47"/>
      <c r="AI976" s="47"/>
      <c r="AJ976" s="47"/>
      <c r="AK976" s="47"/>
      <c r="AL976" s="47"/>
      <c r="AM976" s="47"/>
      <c r="AN976" s="47"/>
      <c r="AO976" s="47"/>
      <c r="AP976" s="47"/>
    </row>
    <row r="977" spans="1:42" ht="15.75" customHeight="1">
      <c r="A977" s="1"/>
      <c r="B977" s="1"/>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c r="AA977" s="47"/>
      <c r="AB977" s="47"/>
      <c r="AC977" s="47"/>
      <c r="AD977" s="47"/>
      <c r="AE977" s="47"/>
      <c r="AF977" s="47"/>
      <c r="AG977" s="47"/>
      <c r="AH977" s="47"/>
      <c r="AI977" s="47"/>
      <c r="AJ977" s="47"/>
      <c r="AK977" s="47"/>
      <c r="AL977" s="47"/>
      <c r="AM977" s="47"/>
      <c r="AN977" s="47"/>
      <c r="AO977" s="47"/>
      <c r="AP977" s="47"/>
    </row>
    <row r="978" spans="1:42" ht="15.75" customHeight="1">
      <c r="A978" s="1"/>
      <c r="B978" s="1"/>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c r="AA978" s="47"/>
      <c r="AB978" s="47"/>
      <c r="AC978" s="47"/>
      <c r="AD978" s="47"/>
      <c r="AE978" s="47"/>
      <c r="AF978" s="47"/>
      <c r="AG978" s="47"/>
      <c r="AH978" s="47"/>
      <c r="AI978" s="47"/>
      <c r="AJ978" s="47"/>
      <c r="AK978" s="47"/>
      <c r="AL978" s="47"/>
      <c r="AM978" s="47"/>
      <c r="AN978" s="47"/>
      <c r="AO978" s="47"/>
      <c r="AP978" s="47"/>
    </row>
    <row r="979" spans="1:42" ht="15.75" customHeight="1">
      <c r="A979" s="1"/>
      <c r="B979" s="1"/>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c r="AA979" s="47"/>
      <c r="AB979" s="47"/>
      <c r="AC979" s="47"/>
      <c r="AD979" s="47"/>
      <c r="AE979" s="47"/>
      <c r="AF979" s="47"/>
      <c r="AG979" s="47"/>
      <c r="AH979" s="47"/>
      <c r="AI979" s="47"/>
      <c r="AJ979" s="47"/>
      <c r="AK979" s="47"/>
      <c r="AL979" s="47"/>
      <c r="AM979" s="47"/>
      <c r="AN979" s="47"/>
      <c r="AO979" s="47"/>
      <c r="AP979" s="47"/>
    </row>
    <row r="980" spans="1:42" ht="15.75" customHeight="1">
      <c r="A980" s="1"/>
      <c r="B980" s="1"/>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c r="AA980" s="47"/>
      <c r="AB980" s="47"/>
      <c r="AC980" s="47"/>
      <c r="AD980" s="47"/>
      <c r="AE980" s="47"/>
      <c r="AF980" s="47"/>
      <c r="AG980" s="47"/>
      <c r="AH980" s="47"/>
      <c r="AI980" s="47"/>
      <c r="AJ980" s="47"/>
      <c r="AK980" s="47"/>
      <c r="AL980" s="47"/>
      <c r="AM980" s="47"/>
      <c r="AN980" s="47"/>
      <c r="AO980" s="47"/>
      <c r="AP980" s="47"/>
    </row>
    <row r="981" spans="1:42" ht="15.75" customHeight="1">
      <c r="A981" s="1"/>
      <c r="B981" s="1"/>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c r="AA981" s="47"/>
      <c r="AB981" s="47"/>
      <c r="AC981" s="47"/>
      <c r="AD981" s="47"/>
      <c r="AE981" s="47"/>
      <c r="AF981" s="47"/>
      <c r="AG981" s="47"/>
      <c r="AH981" s="47"/>
      <c r="AI981" s="47"/>
      <c r="AJ981" s="47"/>
      <c r="AK981" s="47"/>
      <c r="AL981" s="47"/>
      <c r="AM981" s="47"/>
      <c r="AN981" s="47"/>
      <c r="AO981" s="47"/>
      <c r="AP981" s="47"/>
    </row>
    <row r="982" spans="1:42" ht="15.75" customHeight="1">
      <c r="A982" s="1"/>
      <c r="B982" s="1"/>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c r="AA982" s="47"/>
      <c r="AB982" s="47"/>
      <c r="AC982" s="47"/>
      <c r="AD982" s="47"/>
      <c r="AE982" s="47"/>
      <c r="AF982" s="47"/>
      <c r="AG982" s="47"/>
      <c r="AH982" s="47"/>
      <c r="AI982" s="47"/>
      <c r="AJ982" s="47"/>
      <c r="AK982" s="47"/>
      <c r="AL982" s="47"/>
      <c r="AM982" s="47"/>
      <c r="AN982" s="47"/>
      <c r="AO982" s="47"/>
      <c r="AP982" s="47"/>
    </row>
    <row r="983" spans="1:42" ht="15.75" customHeight="1">
      <c r="A983" s="1"/>
      <c r="B983" s="1"/>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c r="AA983" s="47"/>
      <c r="AB983" s="47"/>
      <c r="AC983" s="47"/>
      <c r="AD983" s="47"/>
      <c r="AE983" s="47"/>
      <c r="AF983" s="47"/>
      <c r="AG983" s="47"/>
      <c r="AH983" s="47"/>
      <c r="AI983" s="47"/>
      <c r="AJ983" s="47"/>
      <c r="AK983" s="47"/>
      <c r="AL983" s="47"/>
      <c r="AM983" s="47"/>
      <c r="AN983" s="47"/>
      <c r="AO983" s="47"/>
      <c r="AP983" s="47"/>
    </row>
    <row r="984" spans="1:42" ht="15.75" customHeight="1">
      <c r="A984" s="1"/>
      <c r="B984" s="1"/>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c r="AA984" s="47"/>
      <c r="AB984" s="47"/>
      <c r="AC984" s="47"/>
      <c r="AD984" s="47"/>
      <c r="AE984" s="47"/>
      <c r="AF984" s="47"/>
      <c r="AG984" s="47"/>
      <c r="AH984" s="47"/>
      <c r="AI984" s="47"/>
      <c r="AJ984" s="47"/>
      <c r="AK984" s="47"/>
      <c r="AL984" s="47"/>
      <c r="AM984" s="47"/>
      <c r="AN984" s="47"/>
      <c r="AO984" s="47"/>
      <c r="AP984" s="47"/>
    </row>
    <row r="985" spans="1:42" ht="15.75" customHeight="1">
      <c r="A985" s="1"/>
      <c r="B985" s="1"/>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c r="AA985" s="47"/>
      <c r="AB985" s="47"/>
      <c r="AC985" s="47"/>
      <c r="AD985" s="47"/>
      <c r="AE985" s="47"/>
      <c r="AF985" s="47"/>
      <c r="AG985" s="47"/>
      <c r="AH985" s="47"/>
      <c r="AI985" s="47"/>
      <c r="AJ985" s="47"/>
      <c r="AK985" s="47"/>
      <c r="AL985" s="47"/>
      <c r="AM985" s="47"/>
      <c r="AN985" s="47"/>
      <c r="AO985" s="47"/>
      <c r="AP985" s="47"/>
    </row>
    <row r="986" spans="1:42" ht="15.75" customHeight="1">
      <c r="A986" s="1"/>
      <c r="B986" s="1"/>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c r="AA986" s="47"/>
      <c r="AB986" s="47"/>
      <c r="AC986" s="47"/>
      <c r="AD986" s="47"/>
      <c r="AE986" s="47"/>
      <c r="AF986" s="47"/>
      <c r="AG986" s="47"/>
      <c r="AH986" s="47"/>
      <c r="AI986" s="47"/>
      <c r="AJ986" s="47"/>
      <c r="AK986" s="47"/>
      <c r="AL986" s="47"/>
      <c r="AM986" s="47"/>
      <c r="AN986" s="47"/>
      <c r="AO986" s="47"/>
      <c r="AP986" s="47"/>
    </row>
    <row r="987" spans="1:42" ht="15.75" customHeight="1">
      <c r="A987" s="1"/>
      <c r="B987" s="1"/>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c r="AA987" s="47"/>
      <c r="AB987" s="47"/>
      <c r="AC987" s="47"/>
      <c r="AD987" s="47"/>
      <c r="AE987" s="47"/>
      <c r="AF987" s="47"/>
      <c r="AG987" s="47"/>
      <c r="AH987" s="47"/>
      <c r="AI987" s="47"/>
      <c r="AJ987" s="47"/>
      <c r="AK987" s="47"/>
      <c r="AL987" s="47"/>
      <c r="AM987" s="47"/>
      <c r="AN987" s="47"/>
      <c r="AO987" s="47"/>
      <c r="AP987" s="47"/>
    </row>
    <row r="988" spans="1:42" ht="15.75" customHeight="1">
      <c r="A988" s="1"/>
      <c r="B988" s="1"/>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c r="AA988" s="47"/>
      <c r="AB988" s="47"/>
      <c r="AC988" s="47"/>
      <c r="AD988" s="47"/>
      <c r="AE988" s="47"/>
      <c r="AF988" s="47"/>
      <c r="AG988" s="47"/>
      <c r="AH988" s="47"/>
      <c r="AI988" s="47"/>
      <c r="AJ988" s="47"/>
      <c r="AK988" s="47"/>
      <c r="AL988" s="47"/>
      <c r="AM988" s="47"/>
      <c r="AN988" s="47"/>
      <c r="AO988" s="47"/>
      <c r="AP988" s="47"/>
    </row>
    <row r="989" spans="1:42" ht="15.75" customHeight="1">
      <c r="A989" s="1"/>
      <c r="B989" s="1"/>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c r="AA989" s="47"/>
      <c r="AB989" s="47"/>
      <c r="AC989" s="47"/>
      <c r="AD989" s="47"/>
      <c r="AE989" s="47"/>
      <c r="AF989" s="47"/>
      <c r="AG989" s="47"/>
      <c r="AH989" s="47"/>
      <c r="AI989" s="47"/>
      <c r="AJ989" s="47"/>
      <c r="AK989" s="47"/>
      <c r="AL989" s="47"/>
      <c r="AM989" s="47"/>
      <c r="AN989" s="47"/>
      <c r="AO989" s="47"/>
      <c r="AP989" s="47"/>
    </row>
    <row r="990" spans="1:42" ht="15.75" customHeight="1">
      <c r="A990" s="1"/>
      <c r="B990" s="1"/>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c r="AA990" s="47"/>
      <c r="AB990" s="47"/>
      <c r="AC990" s="47"/>
      <c r="AD990" s="47"/>
      <c r="AE990" s="47"/>
      <c r="AF990" s="47"/>
      <c r="AG990" s="47"/>
      <c r="AH990" s="47"/>
      <c r="AI990" s="47"/>
      <c r="AJ990" s="47"/>
      <c r="AK990" s="47"/>
      <c r="AL990" s="47"/>
      <c r="AM990" s="47"/>
      <c r="AN990" s="47"/>
      <c r="AO990" s="47"/>
      <c r="AP990" s="47"/>
    </row>
    <row r="991" spans="1:42" ht="15.75" customHeight="1">
      <c r="A991" s="1"/>
      <c r="B991" s="1"/>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c r="AA991" s="47"/>
      <c r="AB991" s="47"/>
      <c r="AC991" s="47"/>
      <c r="AD991" s="47"/>
      <c r="AE991" s="47"/>
      <c r="AF991" s="47"/>
      <c r="AG991" s="47"/>
      <c r="AH991" s="47"/>
      <c r="AI991" s="47"/>
      <c r="AJ991" s="47"/>
      <c r="AK991" s="47"/>
      <c r="AL991" s="47"/>
      <c r="AM991" s="47"/>
      <c r="AN991" s="47"/>
      <c r="AO991" s="47"/>
      <c r="AP991" s="47"/>
    </row>
    <row r="992" spans="1:42" ht="15.75" customHeight="1">
      <c r="A992" s="1"/>
      <c r="B992" s="1"/>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c r="AA992" s="47"/>
      <c r="AB992" s="47"/>
      <c r="AC992" s="47"/>
      <c r="AD992" s="47"/>
      <c r="AE992" s="47"/>
      <c r="AF992" s="47"/>
      <c r="AG992" s="47"/>
      <c r="AH992" s="47"/>
      <c r="AI992" s="47"/>
      <c r="AJ992" s="47"/>
      <c r="AK992" s="47"/>
      <c r="AL992" s="47"/>
      <c r="AM992" s="47"/>
      <c r="AN992" s="47"/>
      <c r="AO992" s="47"/>
      <c r="AP992" s="47"/>
    </row>
    <row r="993" spans="1:42" ht="15.75" customHeight="1">
      <c r="A993" s="1"/>
      <c r="B993" s="1"/>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c r="AA993" s="47"/>
      <c r="AB993" s="47"/>
      <c r="AC993" s="47"/>
      <c r="AD993" s="47"/>
      <c r="AE993" s="47"/>
      <c r="AF993" s="47"/>
      <c r="AG993" s="47"/>
      <c r="AH993" s="47"/>
      <c r="AI993" s="47"/>
      <c r="AJ993" s="47"/>
      <c r="AK993" s="47"/>
      <c r="AL993" s="47"/>
      <c r="AM993" s="47"/>
      <c r="AN993" s="47"/>
      <c r="AO993" s="47"/>
      <c r="AP993" s="47"/>
    </row>
    <row r="994" spans="1:42" ht="15.75" customHeight="1">
      <c r="A994" s="1"/>
      <c r="B994" s="1"/>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c r="AA994" s="47"/>
      <c r="AB994" s="47"/>
      <c r="AC994" s="47"/>
      <c r="AD994" s="47"/>
      <c r="AE994" s="47"/>
      <c r="AF994" s="47"/>
      <c r="AG994" s="47"/>
      <c r="AH994" s="47"/>
      <c r="AI994" s="47"/>
      <c r="AJ994" s="47"/>
      <c r="AK994" s="47"/>
      <c r="AL994" s="47"/>
      <c r="AM994" s="47"/>
      <c r="AN994" s="47"/>
      <c r="AO994" s="47"/>
      <c r="AP994" s="47"/>
    </row>
    <row r="995" spans="1:42" ht="15.75" customHeight="1">
      <c r="A995" s="1"/>
      <c r="B995" s="1"/>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c r="AA995" s="47"/>
      <c r="AB995" s="47"/>
      <c r="AC995" s="47"/>
      <c r="AD995" s="47"/>
      <c r="AE995" s="47"/>
      <c r="AF995" s="47"/>
      <c r="AG995" s="47"/>
      <c r="AH995" s="47"/>
      <c r="AI995" s="47"/>
      <c r="AJ995" s="47"/>
      <c r="AK995" s="47"/>
      <c r="AL995" s="47"/>
      <c r="AM995" s="47"/>
      <c r="AN995" s="47"/>
      <c r="AO995" s="47"/>
      <c r="AP995" s="47"/>
    </row>
    <row r="996" spans="1:42" ht="15.75" customHeight="1">
      <c r="A996" s="1"/>
      <c r="B996" s="1"/>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c r="AA996" s="47"/>
      <c r="AB996" s="47"/>
      <c r="AC996" s="47"/>
      <c r="AD996" s="47"/>
      <c r="AE996" s="47"/>
      <c r="AF996" s="47"/>
      <c r="AG996" s="47"/>
      <c r="AH996" s="47"/>
      <c r="AI996" s="47"/>
      <c r="AJ996" s="47"/>
      <c r="AK996" s="47"/>
      <c r="AL996" s="47"/>
      <c r="AM996" s="47"/>
      <c r="AN996" s="47"/>
      <c r="AO996" s="47"/>
      <c r="AP996" s="47"/>
    </row>
    <row r="997" spans="1:42" ht="15.75" customHeight="1">
      <c r="A997" s="1"/>
      <c r="B997" s="1"/>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c r="AA997" s="47"/>
      <c r="AB997" s="47"/>
      <c r="AC997" s="47"/>
      <c r="AD997" s="47"/>
      <c r="AE997" s="47"/>
      <c r="AF997" s="47"/>
      <c r="AG997" s="47"/>
      <c r="AH997" s="47"/>
      <c r="AI997" s="47"/>
      <c r="AJ997" s="47"/>
      <c r="AK997" s="47"/>
      <c r="AL997" s="47"/>
      <c r="AM997" s="47"/>
      <c r="AN997" s="47"/>
      <c r="AO997" s="47"/>
      <c r="AP997" s="47"/>
    </row>
    <row r="998" spans="1:42" ht="15.75" customHeight="1">
      <c r="A998" s="1"/>
      <c r="B998" s="1"/>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c r="AA998" s="47"/>
      <c r="AB998" s="47"/>
      <c r="AC998" s="47"/>
      <c r="AD998" s="47"/>
      <c r="AE998" s="47"/>
      <c r="AF998" s="47"/>
      <c r="AG998" s="47"/>
      <c r="AH998" s="47"/>
      <c r="AI998" s="47"/>
      <c r="AJ998" s="47"/>
      <c r="AK998" s="47"/>
      <c r="AL998" s="47"/>
      <c r="AM998" s="47"/>
      <c r="AN998" s="47"/>
      <c r="AO998" s="47"/>
      <c r="AP998" s="47"/>
    </row>
    <row r="999" spans="1:42" ht="15.75" customHeight="1">
      <c r="A999" s="1"/>
      <c r="B999" s="1"/>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c r="AA999" s="47"/>
      <c r="AB999" s="47"/>
      <c r="AC999" s="47"/>
      <c r="AD999" s="47"/>
      <c r="AE999" s="47"/>
      <c r="AF999" s="47"/>
      <c r="AG999" s="47"/>
      <c r="AH999" s="47"/>
      <c r="AI999" s="47"/>
      <c r="AJ999" s="47"/>
      <c r="AK999" s="47"/>
      <c r="AL999" s="47"/>
      <c r="AM999" s="47"/>
      <c r="AN999" s="47"/>
      <c r="AO999" s="47"/>
      <c r="AP999" s="47"/>
    </row>
    <row r="1000" spans="1:42" ht="15.75" customHeight="1">
      <c r="A1000" s="1"/>
      <c r="B1000" s="1"/>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c r="AA1000" s="47"/>
      <c r="AB1000" s="47"/>
      <c r="AC1000" s="47"/>
      <c r="AD1000" s="47"/>
      <c r="AE1000" s="47"/>
      <c r="AF1000" s="47"/>
      <c r="AG1000" s="47"/>
      <c r="AH1000" s="47"/>
      <c r="AI1000" s="47"/>
      <c r="AJ1000" s="47"/>
      <c r="AK1000" s="47"/>
      <c r="AL1000" s="47"/>
      <c r="AM1000" s="47"/>
      <c r="AN1000" s="47"/>
      <c r="AO1000" s="47"/>
      <c r="AP1000" s="47"/>
    </row>
  </sheetData>
  <mergeCells count="7">
    <mergeCell ref="A57:A76"/>
    <mergeCell ref="A78:A83"/>
    <mergeCell ref="A2:G7"/>
    <mergeCell ref="A10:A14"/>
    <mergeCell ref="A16:A21"/>
    <mergeCell ref="A23:A51"/>
    <mergeCell ref="A53:A55"/>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00"/>
  <sheetViews>
    <sheetView showGridLines="0" tabSelected="1" topLeftCell="B13" zoomScale="47" workbookViewId="0">
      <selection activeCell="E14" sqref="E14"/>
    </sheetView>
  </sheetViews>
  <sheetFormatPr defaultColWidth="12.6328125" defaultRowHeight="15" customHeight="1"/>
  <cols>
    <col min="1" max="1" width="4.90625" customWidth="1"/>
    <col min="2" max="2" width="33.453125" customWidth="1"/>
    <col min="3" max="3" width="25.08984375" customWidth="1"/>
    <col min="4" max="4" width="128.453125" customWidth="1"/>
    <col min="5" max="5" width="45.08984375" customWidth="1"/>
    <col min="6" max="6" width="35.453125" customWidth="1"/>
    <col min="7" max="7" width="40.453125" customWidth="1"/>
    <col min="8" max="8" width="33.453125" customWidth="1"/>
    <col min="9" max="9" width="41.08984375" customWidth="1"/>
    <col min="10" max="12" width="31.453125" customWidth="1"/>
    <col min="13" max="13" width="30.08984375" customWidth="1"/>
    <col min="14" max="29" width="9.08984375" customWidth="1"/>
  </cols>
  <sheetData>
    <row r="1" spans="1:29" ht="13.5" customHeight="1">
      <c r="A1" s="48"/>
      <c r="B1" s="49" t="s">
        <v>380</v>
      </c>
      <c r="C1" s="50"/>
      <c r="D1" s="49"/>
      <c r="E1" s="49"/>
      <c r="F1" s="49"/>
      <c r="G1" s="49"/>
      <c r="H1" s="48"/>
      <c r="I1" s="48"/>
      <c r="J1" s="48"/>
      <c r="K1" s="48"/>
      <c r="L1" s="48"/>
      <c r="M1" s="48"/>
      <c r="N1" s="48"/>
      <c r="O1" s="48"/>
      <c r="P1" s="48"/>
      <c r="Q1" s="48"/>
      <c r="R1" s="48"/>
      <c r="S1" s="48"/>
      <c r="T1" s="48"/>
      <c r="U1" s="48"/>
      <c r="V1" s="48"/>
      <c r="W1" s="48"/>
      <c r="X1" s="48"/>
      <c r="Y1" s="48"/>
      <c r="Z1" s="48"/>
      <c r="AA1" s="48"/>
      <c r="AB1" s="48"/>
      <c r="AC1" s="48"/>
    </row>
    <row r="2" spans="1:29" ht="13.5" customHeight="1">
      <c r="A2" s="48"/>
      <c r="B2" s="51" t="s">
        <v>381</v>
      </c>
      <c r="C2" s="52"/>
      <c r="D2" s="49"/>
      <c r="E2" s="49"/>
      <c r="F2" s="49"/>
      <c r="G2" s="49"/>
      <c r="H2" s="48"/>
      <c r="I2" s="48"/>
      <c r="J2" s="48"/>
      <c r="K2" s="48"/>
      <c r="L2" s="48"/>
      <c r="M2" s="48"/>
      <c r="N2" s="48"/>
      <c r="O2" s="48"/>
      <c r="P2" s="48"/>
      <c r="Q2" s="48"/>
      <c r="R2" s="48"/>
      <c r="S2" s="48"/>
      <c r="T2" s="48"/>
      <c r="U2" s="48"/>
      <c r="V2" s="48"/>
      <c r="W2" s="48"/>
      <c r="X2" s="48"/>
      <c r="Y2" s="48"/>
      <c r="Z2" s="48"/>
      <c r="AA2" s="48"/>
      <c r="AB2" s="48"/>
      <c r="AC2" s="48"/>
    </row>
    <row r="3" spans="1:29" ht="13.5" customHeight="1">
      <c r="A3" s="48"/>
      <c r="B3" s="51" t="s">
        <v>382</v>
      </c>
      <c r="C3" s="52"/>
      <c r="D3" s="49"/>
      <c r="E3" s="49"/>
      <c r="F3" s="49"/>
      <c r="G3" s="49"/>
      <c r="H3" s="48"/>
      <c r="I3" s="48"/>
      <c r="J3" s="48"/>
      <c r="K3" s="48"/>
      <c r="L3" s="48"/>
      <c r="M3" s="48"/>
      <c r="N3" s="48"/>
      <c r="O3" s="48"/>
      <c r="P3" s="48"/>
      <c r="Q3" s="48"/>
      <c r="R3" s="48"/>
      <c r="S3" s="48"/>
      <c r="T3" s="48"/>
      <c r="U3" s="48"/>
      <c r="V3" s="48"/>
      <c r="W3" s="48"/>
      <c r="X3" s="48"/>
      <c r="Y3" s="48"/>
      <c r="Z3" s="48"/>
      <c r="AA3" s="48"/>
      <c r="AB3" s="48"/>
      <c r="AC3" s="48"/>
    </row>
    <row r="4" spans="1:29" ht="13.5" customHeight="1">
      <c r="A4" s="48"/>
      <c r="B4" s="51" t="s">
        <v>383</v>
      </c>
      <c r="C4" s="52"/>
      <c r="D4" s="49"/>
      <c r="E4" s="49"/>
      <c r="F4" s="49"/>
      <c r="G4" s="49"/>
      <c r="H4" s="48"/>
      <c r="I4" s="48"/>
      <c r="J4" s="48"/>
      <c r="K4" s="48"/>
      <c r="L4" s="48"/>
      <c r="M4" s="48"/>
      <c r="N4" s="48"/>
      <c r="O4" s="48"/>
      <c r="P4" s="48"/>
      <c r="Q4" s="48"/>
      <c r="R4" s="48"/>
      <c r="S4" s="48"/>
      <c r="T4" s="48"/>
      <c r="U4" s="48"/>
      <c r="V4" s="48"/>
      <c r="W4" s="48"/>
      <c r="X4" s="48"/>
      <c r="Y4" s="48"/>
      <c r="Z4" s="48"/>
      <c r="AA4" s="48"/>
      <c r="AB4" s="48"/>
      <c r="AC4" s="48"/>
    </row>
    <row r="5" spans="1:29" ht="13.5" customHeight="1">
      <c r="A5" s="48"/>
      <c r="B5" s="51" t="s">
        <v>384</v>
      </c>
      <c r="C5" s="52"/>
      <c r="D5" s="49"/>
      <c r="E5" s="49"/>
      <c r="F5" s="49"/>
      <c r="G5" s="49"/>
      <c r="H5" s="48"/>
      <c r="I5" s="48"/>
      <c r="J5" s="48"/>
      <c r="K5" s="48"/>
      <c r="L5" s="48"/>
      <c r="M5" s="48"/>
      <c r="N5" s="48"/>
      <c r="O5" s="48"/>
      <c r="P5" s="48"/>
      <c r="Q5" s="48"/>
      <c r="R5" s="48"/>
      <c r="S5" s="48"/>
      <c r="T5" s="48"/>
      <c r="U5" s="48"/>
      <c r="V5" s="48"/>
      <c r="W5" s="48"/>
      <c r="X5" s="48"/>
      <c r="Y5" s="48"/>
      <c r="Z5" s="48"/>
      <c r="AA5" s="48"/>
      <c r="AB5" s="48"/>
      <c r="AC5" s="48"/>
    </row>
    <row r="6" spans="1:29" ht="13.5" customHeight="1">
      <c r="A6" s="48"/>
      <c r="B6" s="51" t="s">
        <v>385</v>
      </c>
      <c r="C6" s="52"/>
      <c r="D6" s="49"/>
      <c r="E6" s="49"/>
      <c r="F6" s="49"/>
      <c r="G6" s="49"/>
      <c r="H6" s="48"/>
      <c r="I6" s="48"/>
      <c r="J6" s="48"/>
      <c r="K6" s="48"/>
      <c r="L6" s="48"/>
      <c r="M6" s="48"/>
      <c r="N6" s="48"/>
      <c r="O6" s="48"/>
      <c r="P6" s="48"/>
      <c r="Q6" s="48"/>
      <c r="R6" s="48"/>
      <c r="S6" s="48"/>
      <c r="T6" s="48"/>
      <c r="U6" s="48"/>
      <c r="V6" s="48"/>
      <c r="W6" s="48"/>
      <c r="X6" s="48"/>
      <c r="Y6" s="48"/>
      <c r="Z6" s="48"/>
      <c r="AA6" s="48"/>
      <c r="AB6" s="48"/>
      <c r="AC6" s="48"/>
    </row>
    <row r="7" spans="1:29" ht="13.5" customHeight="1">
      <c r="A7" s="48"/>
      <c r="B7" s="51" t="s">
        <v>386</v>
      </c>
      <c r="C7" s="52"/>
      <c r="D7" s="49"/>
      <c r="E7" s="49"/>
      <c r="F7" s="49"/>
      <c r="G7" s="49"/>
      <c r="H7" s="48"/>
      <c r="I7" s="48"/>
      <c r="J7" s="48"/>
      <c r="K7" s="48"/>
      <c r="L7" s="48"/>
      <c r="M7" s="48"/>
      <c r="N7" s="48"/>
      <c r="O7" s="48"/>
      <c r="P7" s="48"/>
      <c r="Q7" s="48"/>
      <c r="R7" s="48"/>
      <c r="S7" s="48"/>
      <c r="T7" s="48"/>
      <c r="U7" s="48"/>
      <c r="V7" s="48"/>
      <c r="W7" s="48"/>
      <c r="X7" s="48"/>
      <c r="Y7" s="48"/>
      <c r="Z7" s="48"/>
      <c r="AA7" s="48"/>
      <c r="AB7" s="48"/>
      <c r="AC7" s="48"/>
    </row>
    <row r="8" spans="1:29" ht="13.5" customHeight="1">
      <c r="A8" s="48"/>
      <c r="B8" s="51" t="s">
        <v>387</v>
      </c>
      <c r="C8" s="52"/>
      <c r="D8" s="49"/>
      <c r="E8" s="49"/>
      <c r="F8" s="49"/>
      <c r="G8" s="49"/>
      <c r="H8" s="48"/>
      <c r="I8" s="48"/>
      <c r="J8" s="48"/>
      <c r="K8" s="48"/>
      <c r="L8" s="48"/>
      <c r="M8" s="48"/>
      <c r="N8" s="48"/>
      <c r="O8" s="48"/>
      <c r="P8" s="48"/>
      <c r="Q8" s="48"/>
      <c r="R8" s="48"/>
      <c r="S8" s="48"/>
      <c r="T8" s="48"/>
      <c r="U8" s="48"/>
      <c r="V8" s="48"/>
      <c r="W8" s="48"/>
      <c r="X8" s="48"/>
      <c r="Y8" s="48"/>
      <c r="Z8" s="48"/>
      <c r="AA8" s="48"/>
      <c r="AB8" s="48"/>
      <c r="AC8" s="48"/>
    </row>
    <row r="9" spans="1:29" ht="13.5" customHeight="1">
      <c r="A9" s="48"/>
      <c r="B9" s="48"/>
      <c r="C9" s="53"/>
      <c r="D9" s="48"/>
      <c r="E9" s="48"/>
      <c r="F9" s="48"/>
      <c r="G9" s="48"/>
      <c r="H9" s="48"/>
      <c r="I9" s="48"/>
      <c r="J9" s="48"/>
      <c r="K9" s="48"/>
      <c r="L9" s="48"/>
      <c r="M9" s="48"/>
      <c r="N9" s="48"/>
      <c r="O9" s="48"/>
      <c r="P9" s="48"/>
      <c r="Q9" s="48"/>
      <c r="R9" s="48"/>
      <c r="S9" s="48"/>
      <c r="T9" s="48"/>
      <c r="U9" s="48"/>
      <c r="V9" s="48"/>
      <c r="W9" s="48"/>
      <c r="X9" s="48"/>
      <c r="Y9" s="48"/>
      <c r="Z9" s="48"/>
      <c r="AA9" s="48"/>
      <c r="AB9" s="48"/>
      <c r="AC9" s="48"/>
    </row>
    <row r="10" spans="1:29" ht="13.5" customHeight="1">
      <c r="A10" s="48"/>
      <c r="B10" s="54" t="s">
        <v>388</v>
      </c>
      <c r="C10" s="55"/>
      <c r="D10" s="56"/>
      <c r="E10" s="48"/>
      <c r="F10" s="48"/>
      <c r="G10" s="48"/>
      <c r="H10" s="48"/>
      <c r="I10" s="48"/>
      <c r="J10" s="48"/>
      <c r="K10" s="48"/>
      <c r="L10" s="48"/>
      <c r="M10" s="48"/>
      <c r="N10" s="48"/>
      <c r="O10" s="48"/>
      <c r="P10" s="48"/>
      <c r="Q10" s="48"/>
      <c r="R10" s="48"/>
      <c r="S10" s="48"/>
      <c r="T10" s="48"/>
      <c r="U10" s="48"/>
      <c r="V10" s="48"/>
      <c r="W10" s="48"/>
      <c r="X10" s="48"/>
      <c r="Y10" s="48"/>
      <c r="Z10" s="48"/>
      <c r="AA10" s="48"/>
      <c r="AB10" s="48"/>
      <c r="AC10" s="48"/>
    </row>
    <row r="11" spans="1:29" ht="13.5" customHeight="1">
      <c r="A11" s="48"/>
      <c r="B11" s="48"/>
      <c r="C11" s="57"/>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row>
    <row r="12" spans="1:29" ht="13.5" customHeight="1">
      <c r="A12" s="48"/>
      <c r="B12" s="58" t="s">
        <v>389</v>
      </c>
      <c r="C12" s="59"/>
      <c r="D12" s="60"/>
      <c r="E12" s="48"/>
      <c r="F12" s="48"/>
      <c r="G12" s="48"/>
      <c r="H12" s="48"/>
      <c r="I12" s="48"/>
      <c r="J12" s="48"/>
      <c r="K12" s="48"/>
      <c r="L12" s="48"/>
      <c r="M12" s="48"/>
      <c r="N12" s="48"/>
      <c r="O12" s="48"/>
      <c r="P12" s="48"/>
      <c r="Q12" s="48"/>
      <c r="R12" s="48"/>
      <c r="S12" s="48"/>
      <c r="T12" s="48"/>
      <c r="U12" s="48"/>
      <c r="V12" s="48"/>
      <c r="W12" s="48"/>
      <c r="X12" s="48"/>
      <c r="Y12" s="48"/>
      <c r="Z12" s="48"/>
      <c r="AA12" s="48"/>
      <c r="AB12" s="48"/>
      <c r="AC12" s="48"/>
    </row>
    <row r="13" spans="1:29" ht="13.5" customHeight="1">
      <c r="A13" s="61"/>
      <c r="B13" s="61"/>
      <c r="C13" s="62"/>
      <c r="D13" s="63"/>
      <c r="E13" s="63"/>
      <c r="F13" s="63"/>
      <c r="G13" s="63"/>
      <c r="H13" s="63"/>
      <c r="I13" s="63"/>
      <c r="J13" s="63"/>
      <c r="K13" s="63"/>
      <c r="L13" s="48"/>
      <c r="M13" s="48"/>
      <c r="N13" s="48"/>
      <c r="O13" s="48"/>
      <c r="P13" s="48"/>
      <c r="Q13" s="48"/>
      <c r="R13" s="48"/>
      <c r="S13" s="48"/>
      <c r="T13" s="48"/>
      <c r="U13" s="48"/>
      <c r="V13" s="48"/>
      <c r="W13" s="48"/>
      <c r="X13" s="48"/>
      <c r="Y13" s="48"/>
      <c r="Z13" s="48"/>
      <c r="AA13" s="48"/>
      <c r="AB13" s="48"/>
      <c r="AC13" s="48"/>
    </row>
    <row r="14" spans="1:29" ht="13.5" customHeight="1">
      <c r="A14" s="64"/>
      <c r="B14" s="64"/>
      <c r="C14" s="65"/>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row>
    <row r="15" spans="1:29" ht="27" customHeight="1">
      <c r="A15" s="48"/>
      <c r="B15" s="66" t="s">
        <v>390</v>
      </c>
      <c r="C15" s="67"/>
      <c r="D15" s="68"/>
      <c r="E15" s="68"/>
      <c r="F15" s="68"/>
      <c r="G15" s="68"/>
      <c r="H15" s="68"/>
      <c r="I15" s="68"/>
      <c r="J15" s="48"/>
      <c r="K15" s="48"/>
      <c r="L15" s="48"/>
      <c r="M15" s="48"/>
      <c r="N15" s="48"/>
      <c r="O15" s="48"/>
      <c r="P15" s="48"/>
      <c r="Q15" s="48"/>
      <c r="R15" s="48"/>
      <c r="S15" s="48"/>
      <c r="T15" s="48"/>
      <c r="U15" s="48"/>
      <c r="V15" s="48"/>
      <c r="W15" s="48"/>
      <c r="X15" s="48"/>
      <c r="Y15" s="48"/>
      <c r="Z15" s="48"/>
      <c r="AA15" s="48"/>
      <c r="AB15" s="48"/>
      <c r="AC15" s="48"/>
    </row>
    <row r="16" spans="1:29" ht="32.25" customHeight="1">
      <c r="A16" s="69"/>
      <c r="B16" s="70" t="s">
        <v>391</v>
      </c>
      <c r="C16" s="71"/>
      <c r="D16" s="70"/>
      <c r="E16" s="70"/>
      <c r="F16" s="70"/>
      <c r="G16" s="70"/>
      <c r="H16" s="70"/>
      <c r="I16" s="70"/>
      <c r="J16" s="69"/>
      <c r="K16" s="69"/>
      <c r="L16" s="69"/>
      <c r="M16" s="69"/>
      <c r="N16" s="69"/>
      <c r="O16" s="69"/>
      <c r="P16" s="69"/>
      <c r="Q16" s="69"/>
      <c r="R16" s="69"/>
      <c r="S16" s="69"/>
      <c r="T16" s="69"/>
      <c r="U16" s="69"/>
      <c r="V16" s="69"/>
      <c r="W16" s="69"/>
      <c r="X16" s="69"/>
      <c r="Y16" s="69"/>
      <c r="Z16" s="69"/>
      <c r="AA16" s="69"/>
      <c r="AB16" s="69"/>
      <c r="AC16" s="69"/>
    </row>
    <row r="17" spans="1:29" ht="15" customHeight="1">
      <c r="A17" s="69"/>
      <c r="B17" s="72"/>
      <c r="C17" s="73"/>
      <c r="D17" s="74"/>
      <c r="E17" s="74"/>
      <c r="F17" s="74"/>
      <c r="G17" s="74"/>
      <c r="H17" s="69"/>
      <c r="I17" s="69"/>
      <c r="J17" s="69"/>
      <c r="K17" s="69"/>
      <c r="L17" s="69"/>
      <c r="M17" s="69"/>
      <c r="N17" s="69"/>
      <c r="O17" s="69"/>
      <c r="P17" s="69"/>
      <c r="Q17" s="69"/>
      <c r="R17" s="69"/>
      <c r="S17" s="69"/>
      <c r="T17" s="69"/>
      <c r="U17" s="69"/>
      <c r="V17" s="69"/>
      <c r="W17" s="69"/>
      <c r="X17" s="69"/>
      <c r="Y17" s="69"/>
      <c r="Z17" s="69"/>
      <c r="AA17" s="69"/>
      <c r="AB17" s="69"/>
      <c r="AC17" s="69"/>
    </row>
    <row r="18" spans="1:29" ht="21.75" customHeight="1">
      <c r="A18" s="48"/>
      <c r="B18" s="75" t="s">
        <v>392</v>
      </c>
      <c r="C18" s="75" t="s">
        <v>393</v>
      </c>
      <c r="D18" s="75" t="s">
        <v>394</v>
      </c>
      <c r="E18" s="75" t="s">
        <v>395</v>
      </c>
      <c r="F18" s="191" t="s">
        <v>396</v>
      </c>
      <c r="G18" s="188"/>
      <c r="H18" s="69"/>
      <c r="I18" s="69"/>
      <c r="J18" s="69"/>
      <c r="K18" s="69"/>
      <c r="L18" s="69"/>
      <c r="M18" s="69"/>
      <c r="N18" s="69"/>
      <c r="O18" s="69"/>
      <c r="P18" s="69"/>
      <c r="Q18" s="69"/>
      <c r="R18" s="69"/>
      <c r="S18" s="69"/>
      <c r="T18" s="69"/>
      <c r="U18" s="69"/>
      <c r="V18" s="69"/>
      <c r="W18" s="69"/>
      <c r="X18" s="69"/>
      <c r="Y18" s="69"/>
      <c r="Z18" s="69"/>
      <c r="AA18" s="69"/>
      <c r="AB18" s="69"/>
      <c r="AC18" s="69"/>
    </row>
    <row r="19" spans="1:29" ht="21.75" customHeight="1">
      <c r="A19" s="48"/>
      <c r="B19" s="48"/>
      <c r="C19" s="5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row>
    <row r="20" spans="1:29" ht="24" customHeight="1">
      <c r="A20" s="48"/>
      <c r="B20" s="192" t="s">
        <v>397</v>
      </c>
      <c r="C20" s="76"/>
      <c r="D20" s="77"/>
      <c r="E20" s="78" t="s">
        <v>398</v>
      </c>
      <c r="F20" s="48"/>
      <c r="G20" s="48"/>
      <c r="H20" s="69"/>
      <c r="I20" s="69"/>
      <c r="J20" s="69"/>
      <c r="K20" s="69"/>
      <c r="L20" s="69"/>
      <c r="M20" s="69"/>
      <c r="N20" s="69"/>
      <c r="O20" s="69"/>
      <c r="P20" s="69"/>
      <c r="Q20" s="69"/>
      <c r="R20" s="69"/>
      <c r="S20" s="69"/>
      <c r="T20" s="69"/>
      <c r="U20" s="69"/>
      <c r="V20" s="69"/>
      <c r="W20" s="69"/>
      <c r="X20" s="69"/>
      <c r="Y20" s="69"/>
      <c r="Z20" s="69"/>
      <c r="AA20" s="69"/>
      <c r="AB20" s="69"/>
      <c r="AC20" s="69"/>
    </row>
    <row r="21" spans="1:29" ht="24" customHeight="1">
      <c r="A21" s="48"/>
      <c r="B21" s="176"/>
      <c r="C21" s="76"/>
      <c r="D21" s="77" t="s">
        <v>399</v>
      </c>
      <c r="E21" s="79">
        <v>40</v>
      </c>
      <c r="F21" s="48"/>
      <c r="G21" s="48"/>
      <c r="H21" s="69"/>
      <c r="I21" s="69"/>
      <c r="J21" s="69"/>
      <c r="K21" s="69"/>
      <c r="L21" s="69"/>
      <c r="M21" s="69"/>
      <c r="N21" s="69"/>
      <c r="O21" s="69"/>
      <c r="P21" s="69"/>
      <c r="Q21" s="69"/>
      <c r="R21" s="69"/>
      <c r="S21" s="69"/>
      <c r="T21" s="69"/>
      <c r="U21" s="69"/>
      <c r="V21" s="69"/>
      <c r="W21" s="69"/>
      <c r="X21" s="69"/>
      <c r="Y21" s="69"/>
      <c r="Z21" s="69"/>
      <c r="AA21" s="69"/>
      <c r="AB21" s="69"/>
      <c r="AC21" s="69"/>
    </row>
    <row r="22" spans="1:29" ht="13.5" customHeight="1">
      <c r="A22" s="48"/>
      <c r="B22" s="176"/>
      <c r="C22" s="76"/>
      <c r="D22" s="80"/>
      <c r="E22" s="80"/>
      <c r="F22" s="80"/>
      <c r="G22" s="80"/>
      <c r="H22" s="69"/>
      <c r="I22" s="69"/>
      <c r="J22" s="69"/>
      <c r="K22" s="69"/>
      <c r="L22" s="69"/>
      <c r="M22" s="69"/>
      <c r="N22" s="69"/>
      <c r="O22" s="69"/>
      <c r="P22" s="69"/>
      <c r="Q22" s="69"/>
      <c r="R22" s="69"/>
      <c r="S22" s="69"/>
      <c r="T22" s="69"/>
      <c r="U22" s="69"/>
      <c r="V22" s="69"/>
      <c r="W22" s="69"/>
      <c r="X22" s="69"/>
      <c r="Y22" s="69"/>
      <c r="Z22" s="69"/>
      <c r="AA22" s="69"/>
      <c r="AB22" s="69"/>
      <c r="AC22" s="69"/>
    </row>
    <row r="23" spans="1:29" ht="24" customHeight="1">
      <c r="A23" s="48"/>
      <c r="B23" s="176"/>
      <c r="C23" s="81" t="s">
        <v>400</v>
      </c>
      <c r="D23" s="82" t="s">
        <v>401</v>
      </c>
      <c r="E23" s="78" t="s">
        <v>398</v>
      </c>
      <c r="F23" s="83"/>
      <c r="G23" s="83"/>
      <c r="H23" s="69"/>
      <c r="I23" s="69"/>
      <c r="J23" s="69"/>
      <c r="K23" s="69"/>
      <c r="L23" s="69"/>
      <c r="M23" s="69"/>
      <c r="N23" s="69"/>
      <c r="O23" s="69"/>
      <c r="P23" s="69"/>
      <c r="Q23" s="69"/>
      <c r="R23" s="69"/>
      <c r="S23" s="69"/>
      <c r="T23" s="69"/>
      <c r="U23" s="69"/>
      <c r="V23" s="69"/>
      <c r="W23" s="69"/>
      <c r="X23" s="69"/>
      <c r="Y23" s="69"/>
      <c r="Z23" s="69"/>
      <c r="AA23" s="69"/>
      <c r="AB23" s="69"/>
      <c r="AC23" s="69"/>
    </row>
    <row r="24" spans="1:29" ht="24" customHeight="1">
      <c r="A24" s="48"/>
      <c r="B24" s="176"/>
      <c r="C24" s="76"/>
      <c r="D24" s="69" t="s">
        <v>402</v>
      </c>
      <c r="E24" s="84">
        <v>17</v>
      </c>
      <c r="F24" s="189" t="s">
        <v>403</v>
      </c>
      <c r="G24" s="181"/>
      <c r="H24" s="69"/>
      <c r="I24" s="69"/>
      <c r="J24" s="69"/>
      <c r="K24" s="69"/>
      <c r="L24" s="69"/>
      <c r="M24" s="69"/>
      <c r="N24" s="69"/>
      <c r="O24" s="69"/>
      <c r="P24" s="69"/>
      <c r="Q24" s="69"/>
      <c r="R24" s="69"/>
      <c r="S24" s="69"/>
      <c r="T24" s="69"/>
      <c r="U24" s="69"/>
      <c r="V24" s="69"/>
      <c r="W24" s="69"/>
      <c r="X24" s="69"/>
      <c r="Y24" s="69"/>
      <c r="Z24" s="69"/>
      <c r="AA24" s="69"/>
      <c r="AB24" s="69"/>
      <c r="AC24" s="69"/>
    </row>
    <row r="25" spans="1:29" ht="24" customHeight="1">
      <c r="A25" s="48"/>
      <c r="B25" s="176"/>
      <c r="C25" s="76"/>
      <c r="D25" s="69" t="s">
        <v>404</v>
      </c>
      <c r="E25" s="84">
        <v>23</v>
      </c>
      <c r="F25" s="182"/>
      <c r="G25" s="183"/>
      <c r="H25" s="69"/>
      <c r="I25" s="69"/>
      <c r="J25" s="69"/>
      <c r="K25" s="69"/>
      <c r="L25" s="69"/>
      <c r="M25" s="69"/>
      <c r="N25" s="69"/>
      <c r="O25" s="69"/>
      <c r="P25" s="69"/>
      <c r="Q25" s="69"/>
      <c r="R25" s="69"/>
      <c r="S25" s="69"/>
      <c r="T25" s="69"/>
      <c r="U25" s="69"/>
      <c r="V25" s="69"/>
      <c r="W25" s="69"/>
      <c r="X25" s="69"/>
      <c r="Y25" s="69"/>
      <c r="Z25" s="69"/>
      <c r="AA25" s="69"/>
      <c r="AB25" s="69"/>
      <c r="AC25" s="69"/>
    </row>
    <row r="26" spans="1:29" ht="24" customHeight="1">
      <c r="A26" s="48"/>
      <c r="B26" s="176"/>
      <c r="C26" s="76"/>
      <c r="D26" s="69" t="s">
        <v>405</v>
      </c>
      <c r="E26" s="79">
        <v>0</v>
      </c>
      <c r="F26" s="184"/>
      <c r="G26" s="185"/>
      <c r="H26" s="69"/>
      <c r="I26" s="69"/>
      <c r="J26" s="69"/>
      <c r="K26" s="69"/>
      <c r="L26" s="69"/>
      <c r="M26" s="69"/>
      <c r="N26" s="69"/>
      <c r="O26" s="69"/>
      <c r="P26" s="69"/>
      <c r="Q26" s="69"/>
      <c r="R26" s="69"/>
      <c r="S26" s="69"/>
      <c r="T26" s="69"/>
      <c r="U26" s="69"/>
      <c r="V26" s="69"/>
      <c r="W26" s="69"/>
      <c r="X26" s="69"/>
      <c r="Y26" s="69"/>
      <c r="Z26" s="69"/>
      <c r="AA26" s="69"/>
      <c r="AB26" s="69"/>
      <c r="AC26" s="69"/>
    </row>
    <row r="27" spans="1:29" ht="24" customHeight="1">
      <c r="A27" s="48"/>
      <c r="B27" s="176"/>
      <c r="C27" s="76"/>
      <c r="D27" s="69"/>
      <c r="E27" s="85" t="str">
        <f>IF(SUM(E24:E26)=$E$21,"Check","Error")</f>
        <v>Check</v>
      </c>
      <c r="F27" s="80"/>
      <c r="G27" s="69"/>
      <c r="H27" s="69"/>
      <c r="I27" s="69"/>
      <c r="J27" s="69"/>
      <c r="K27" s="69"/>
      <c r="L27" s="69"/>
      <c r="M27" s="69"/>
      <c r="N27" s="69"/>
      <c r="O27" s="69"/>
      <c r="P27" s="69"/>
      <c r="Q27" s="69"/>
      <c r="R27" s="69"/>
      <c r="S27" s="69"/>
      <c r="T27" s="69"/>
      <c r="U27" s="69"/>
      <c r="V27" s="69"/>
      <c r="W27" s="69"/>
      <c r="X27" s="69"/>
      <c r="Y27" s="69"/>
      <c r="Z27" s="69"/>
      <c r="AA27" s="69"/>
      <c r="AB27" s="69"/>
      <c r="AC27" s="69"/>
    </row>
    <row r="28" spans="1:29" ht="13.5" customHeight="1">
      <c r="A28" s="48"/>
      <c r="B28" s="176"/>
      <c r="C28" s="76"/>
      <c r="D28" s="80"/>
      <c r="E28" s="80"/>
      <c r="F28" s="80"/>
      <c r="G28" s="80"/>
      <c r="H28" s="69"/>
      <c r="I28" s="69"/>
      <c r="J28" s="69"/>
      <c r="K28" s="69"/>
      <c r="L28" s="69"/>
      <c r="M28" s="69"/>
      <c r="N28" s="69"/>
      <c r="O28" s="69"/>
      <c r="P28" s="69"/>
      <c r="Q28" s="69"/>
      <c r="R28" s="69"/>
      <c r="S28" s="69"/>
      <c r="T28" s="69"/>
      <c r="U28" s="69"/>
      <c r="V28" s="69"/>
      <c r="W28" s="69"/>
      <c r="X28" s="69"/>
      <c r="Y28" s="69"/>
      <c r="Z28" s="69"/>
      <c r="AA28" s="69"/>
      <c r="AB28" s="69"/>
      <c r="AC28" s="69"/>
    </row>
    <row r="29" spans="1:29" ht="24" customHeight="1">
      <c r="A29" s="48"/>
      <c r="B29" s="176"/>
      <c r="C29" s="81" t="s">
        <v>406</v>
      </c>
      <c r="D29" s="82" t="s">
        <v>407</v>
      </c>
      <c r="E29" s="78" t="s">
        <v>398</v>
      </c>
      <c r="F29" s="80"/>
      <c r="G29" s="80"/>
      <c r="H29" s="69"/>
      <c r="I29" s="69"/>
      <c r="J29" s="69"/>
      <c r="K29" s="69"/>
      <c r="L29" s="69"/>
      <c r="M29" s="69"/>
      <c r="N29" s="69"/>
      <c r="O29" s="69"/>
      <c r="P29" s="69"/>
      <c r="Q29" s="69"/>
      <c r="R29" s="69"/>
      <c r="S29" s="69"/>
      <c r="T29" s="69"/>
      <c r="U29" s="69"/>
      <c r="V29" s="69"/>
      <c r="W29" s="69"/>
      <c r="X29" s="69"/>
      <c r="Y29" s="69"/>
      <c r="Z29" s="69"/>
      <c r="AA29" s="69"/>
      <c r="AB29" s="69"/>
      <c r="AC29" s="69"/>
    </row>
    <row r="30" spans="1:29" ht="24" customHeight="1">
      <c r="A30" s="48"/>
      <c r="B30" s="176"/>
      <c r="C30" s="76"/>
      <c r="D30" s="69" t="s">
        <v>408</v>
      </c>
      <c r="E30" s="84">
        <v>20</v>
      </c>
      <c r="F30" s="189" t="s">
        <v>409</v>
      </c>
      <c r="G30" s="181"/>
      <c r="H30" s="69"/>
      <c r="I30" s="69"/>
      <c r="J30" s="69"/>
      <c r="K30" s="69"/>
      <c r="L30" s="69"/>
      <c r="M30" s="69"/>
      <c r="N30" s="69"/>
      <c r="O30" s="69"/>
      <c r="P30" s="69"/>
      <c r="Q30" s="69"/>
      <c r="R30" s="69"/>
      <c r="S30" s="69"/>
      <c r="T30" s="69"/>
      <c r="U30" s="69"/>
      <c r="V30" s="69"/>
      <c r="W30" s="69"/>
      <c r="X30" s="69"/>
      <c r="Y30" s="69"/>
      <c r="Z30" s="69"/>
      <c r="AA30" s="69"/>
      <c r="AB30" s="69"/>
      <c r="AC30" s="69"/>
    </row>
    <row r="31" spans="1:29" ht="24" customHeight="1">
      <c r="A31" s="48"/>
      <c r="B31" s="176"/>
      <c r="C31" s="76"/>
      <c r="D31" s="69" t="s">
        <v>410</v>
      </c>
      <c r="E31" s="84">
        <v>20</v>
      </c>
      <c r="F31" s="182"/>
      <c r="G31" s="183"/>
      <c r="H31" s="69"/>
      <c r="I31" s="69"/>
      <c r="J31" s="69"/>
      <c r="K31" s="69"/>
      <c r="L31" s="69"/>
      <c r="M31" s="69"/>
      <c r="N31" s="69"/>
      <c r="O31" s="69"/>
      <c r="P31" s="69"/>
      <c r="Q31" s="69"/>
      <c r="R31" s="69"/>
      <c r="S31" s="69"/>
      <c r="T31" s="69"/>
      <c r="U31" s="69"/>
      <c r="V31" s="69"/>
      <c r="W31" s="69"/>
      <c r="X31" s="69"/>
      <c r="Y31" s="69"/>
      <c r="Z31" s="69"/>
      <c r="AA31" s="69"/>
      <c r="AB31" s="69"/>
      <c r="AC31" s="69"/>
    </row>
    <row r="32" spans="1:29" ht="24" customHeight="1">
      <c r="A32" s="48"/>
      <c r="B32" s="176"/>
      <c r="C32" s="76"/>
      <c r="D32" s="69" t="s">
        <v>411</v>
      </c>
      <c r="E32" s="84">
        <v>19</v>
      </c>
      <c r="F32" s="182"/>
      <c r="G32" s="183"/>
      <c r="H32" s="69"/>
      <c r="I32" s="69"/>
      <c r="J32" s="69"/>
      <c r="K32" s="69"/>
      <c r="L32" s="69"/>
      <c r="M32" s="69"/>
      <c r="N32" s="69"/>
      <c r="O32" s="69"/>
      <c r="P32" s="69"/>
      <c r="Q32" s="69"/>
      <c r="R32" s="69"/>
      <c r="S32" s="69"/>
      <c r="T32" s="69"/>
      <c r="U32" s="69"/>
      <c r="V32" s="69"/>
      <c r="W32" s="69"/>
      <c r="X32" s="69"/>
      <c r="Y32" s="69"/>
      <c r="Z32" s="69"/>
      <c r="AA32" s="69"/>
      <c r="AB32" s="69"/>
      <c r="AC32" s="69"/>
    </row>
    <row r="33" spans="1:29" ht="24" customHeight="1">
      <c r="A33" s="48"/>
      <c r="B33" s="176"/>
      <c r="C33" s="76"/>
      <c r="D33" s="69" t="s">
        <v>412</v>
      </c>
      <c r="E33" s="84">
        <v>2</v>
      </c>
      <c r="F33" s="182"/>
      <c r="G33" s="183"/>
      <c r="H33" s="69"/>
      <c r="I33" s="69"/>
      <c r="J33" s="69"/>
      <c r="K33" s="69"/>
      <c r="L33" s="69"/>
      <c r="M33" s="69"/>
      <c r="N33" s="69"/>
      <c r="O33" s="69"/>
      <c r="P33" s="69"/>
      <c r="Q33" s="69"/>
      <c r="R33" s="69"/>
      <c r="S33" s="69"/>
      <c r="T33" s="69"/>
      <c r="U33" s="69"/>
      <c r="V33" s="69"/>
      <c r="W33" s="69"/>
      <c r="X33" s="69"/>
      <c r="Y33" s="69"/>
      <c r="Z33" s="69"/>
      <c r="AA33" s="69"/>
      <c r="AB33" s="69"/>
      <c r="AC33" s="69"/>
    </row>
    <row r="34" spans="1:29" ht="24" customHeight="1">
      <c r="A34" s="48"/>
      <c r="B34" s="176"/>
      <c r="C34" s="76"/>
      <c r="D34" s="69" t="s">
        <v>413</v>
      </c>
      <c r="E34" s="84">
        <v>5</v>
      </c>
      <c r="F34" s="184"/>
      <c r="G34" s="185"/>
      <c r="H34" s="69"/>
      <c r="I34" s="69"/>
      <c r="J34" s="69"/>
      <c r="K34" s="69"/>
      <c r="L34" s="69"/>
      <c r="M34" s="69"/>
      <c r="N34" s="69"/>
      <c r="O34" s="69"/>
      <c r="P34" s="69"/>
      <c r="Q34" s="69"/>
      <c r="R34" s="69"/>
      <c r="S34" s="69"/>
      <c r="T34" s="69"/>
      <c r="U34" s="69"/>
      <c r="V34" s="69"/>
      <c r="W34" s="69"/>
      <c r="X34" s="69"/>
      <c r="Y34" s="69"/>
      <c r="Z34" s="69"/>
      <c r="AA34" s="69"/>
      <c r="AB34" s="69"/>
      <c r="AC34" s="69"/>
    </row>
    <row r="35" spans="1:29" ht="24" customHeight="1">
      <c r="A35" s="48"/>
      <c r="B35" s="176"/>
      <c r="C35" s="76"/>
      <c r="D35" s="69"/>
      <c r="E35" s="80"/>
      <c r="F35" s="80"/>
      <c r="G35" s="69"/>
      <c r="H35" s="69"/>
      <c r="I35" s="69"/>
      <c r="J35" s="69"/>
      <c r="K35" s="69"/>
      <c r="L35" s="69"/>
      <c r="M35" s="69"/>
      <c r="N35" s="69"/>
      <c r="O35" s="69"/>
      <c r="P35" s="69"/>
      <c r="Q35" s="69"/>
      <c r="R35" s="69"/>
      <c r="S35" s="69"/>
      <c r="T35" s="69"/>
      <c r="U35" s="69"/>
      <c r="V35" s="69"/>
      <c r="W35" s="69"/>
      <c r="X35" s="69"/>
      <c r="Y35" s="69"/>
      <c r="Z35" s="69"/>
      <c r="AA35" s="69"/>
      <c r="AB35" s="69"/>
      <c r="AC35" s="69"/>
    </row>
    <row r="36" spans="1:29" ht="14.25" customHeight="1">
      <c r="A36" s="48"/>
      <c r="B36" s="176"/>
      <c r="C36" s="76"/>
      <c r="D36" s="69"/>
      <c r="E36" s="80"/>
      <c r="F36" s="80"/>
      <c r="G36" s="69"/>
      <c r="H36" s="69"/>
      <c r="I36" s="69"/>
      <c r="J36" s="69"/>
      <c r="K36" s="69"/>
      <c r="L36" s="69"/>
      <c r="M36" s="69"/>
      <c r="N36" s="69"/>
      <c r="O36" s="69"/>
      <c r="P36" s="69"/>
      <c r="Q36" s="69"/>
      <c r="R36" s="69"/>
      <c r="S36" s="69"/>
      <c r="T36" s="69"/>
      <c r="U36" s="69"/>
      <c r="V36" s="69"/>
      <c r="W36" s="69"/>
      <c r="X36" s="69"/>
      <c r="Y36" s="69"/>
      <c r="Z36" s="69"/>
      <c r="AA36" s="69"/>
      <c r="AB36" s="69"/>
      <c r="AC36" s="69"/>
    </row>
    <row r="37" spans="1:29" ht="24" customHeight="1">
      <c r="A37" s="48"/>
      <c r="B37" s="176"/>
      <c r="C37" s="81" t="s">
        <v>414</v>
      </c>
      <c r="D37" s="82" t="s">
        <v>415</v>
      </c>
      <c r="E37" s="78" t="s">
        <v>398</v>
      </c>
      <c r="F37" s="80"/>
      <c r="G37" s="86"/>
      <c r="H37" s="69"/>
      <c r="I37" s="69"/>
      <c r="J37" s="69"/>
      <c r="K37" s="69"/>
      <c r="L37" s="69"/>
      <c r="M37" s="69"/>
      <c r="N37" s="69"/>
      <c r="O37" s="69"/>
      <c r="P37" s="69"/>
      <c r="Q37" s="69"/>
      <c r="R37" s="69"/>
      <c r="S37" s="69"/>
      <c r="T37" s="69"/>
      <c r="U37" s="69"/>
      <c r="V37" s="69"/>
      <c r="W37" s="69"/>
      <c r="X37" s="69"/>
      <c r="Y37" s="69"/>
      <c r="Z37" s="69"/>
      <c r="AA37" s="69"/>
      <c r="AB37" s="69"/>
      <c r="AC37" s="69"/>
    </row>
    <row r="38" spans="1:29" ht="24" customHeight="1">
      <c r="A38" s="48"/>
      <c r="B38" s="176"/>
      <c r="C38" s="76"/>
      <c r="D38" s="69" t="s">
        <v>416</v>
      </c>
      <c r="E38" s="87">
        <v>31</v>
      </c>
      <c r="F38" s="193" t="s">
        <v>417</v>
      </c>
      <c r="G38" s="181"/>
      <c r="H38" s="69"/>
      <c r="I38" s="69"/>
      <c r="J38" s="69"/>
      <c r="K38" s="69"/>
      <c r="L38" s="69"/>
      <c r="M38" s="69"/>
      <c r="N38" s="69"/>
      <c r="O38" s="69"/>
      <c r="P38" s="69"/>
      <c r="Q38" s="69"/>
      <c r="R38" s="69"/>
      <c r="S38" s="69"/>
      <c r="T38" s="69"/>
      <c r="U38" s="69"/>
      <c r="V38" s="69"/>
      <c r="W38" s="69"/>
      <c r="X38" s="69"/>
      <c r="Y38" s="69"/>
      <c r="Z38" s="69"/>
      <c r="AA38" s="69"/>
      <c r="AB38" s="69"/>
      <c r="AC38" s="69"/>
    </row>
    <row r="39" spans="1:29" ht="24" customHeight="1">
      <c r="A39" s="48"/>
      <c r="B39" s="176"/>
      <c r="C39" s="76"/>
      <c r="D39" s="69" t="s">
        <v>418</v>
      </c>
      <c r="E39" s="87">
        <v>9</v>
      </c>
      <c r="F39" s="182"/>
      <c r="G39" s="183"/>
      <c r="H39" s="69"/>
      <c r="I39" s="69"/>
      <c r="J39" s="69"/>
      <c r="K39" s="69"/>
      <c r="L39" s="69"/>
      <c r="M39" s="69"/>
      <c r="N39" s="69"/>
      <c r="O39" s="69"/>
      <c r="P39" s="69"/>
      <c r="Q39" s="69"/>
      <c r="R39" s="69"/>
      <c r="S39" s="69"/>
      <c r="T39" s="69"/>
      <c r="U39" s="69"/>
      <c r="V39" s="69"/>
      <c r="W39" s="69"/>
      <c r="X39" s="69"/>
      <c r="Y39" s="69"/>
      <c r="Z39" s="69"/>
      <c r="AA39" s="69"/>
      <c r="AB39" s="69"/>
      <c r="AC39" s="69"/>
    </row>
    <row r="40" spans="1:29" ht="24" customHeight="1">
      <c r="A40" s="48"/>
      <c r="B40" s="176"/>
      <c r="C40" s="76"/>
      <c r="D40" s="69" t="s">
        <v>419</v>
      </c>
      <c r="E40" s="87">
        <v>0</v>
      </c>
      <c r="F40" s="184"/>
      <c r="G40" s="185"/>
      <c r="H40" s="69"/>
      <c r="I40" s="69"/>
      <c r="J40" s="69"/>
      <c r="K40" s="69"/>
      <c r="L40" s="69"/>
      <c r="M40" s="69"/>
      <c r="N40" s="69"/>
      <c r="O40" s="69"/>
      <c r="P40" s="69"/>
      <c r="Q40" s="69"/>
      <c r="R40" s="69"/>
      <c r="S40" s="69"/>
      <c r="T40" s="69"/>
      <c r="U40" s="69"/>
      <c r="V40" s="69"/>
      <c r="W40" s="69"/>
      <c r="X40" s="69"/>
      <c r="Y40" s="69"/>
      <c r="Z40" s="69"/>
      <c r="AA40" s="69"/>
      <c r="AB40" s="69"/>
      <c r="AC40" s="69"/>
    </row>
    <row r="41" spans="1:29" ht="24" customHeight="1">
      <c r="A41" s="48"/>
      <c r="B41" s="176"/>
      <c r="C41" s="76"/>
      <c r="D41" s="69"/>
      <c r="E41" s="85" t="str">
        <f>IF(SUM(E38:E40)=$E$21,"Check","Error")</f>
        <v>Check</v>
      </c>
      <c r="F41" s="80"/>
      <c r="G41" s="69"/>
      <c r="H41" s="69"/>
      <c r="I41" s="69"/>
      <c r="J41" s="69"/>
      <c r="K41" s="69"/>
      <c r="L41" s="69"/>
      <c r="M41" s="69"/>
      <c r="N41" s="69"/>
      <c r="O41" s="69"/>
      <c r="P41" s="69"/>
      <c r="Q41" s="69"/>
      <c r="R41" s="69"/>
      <c r="S41" s="69"/>
      <c r="T41" s="69"/>
      <c r="U41" s="69"/>
      <c r="V41" s="69"/>
      <c r="W41" s="69"/>
      <c r="X41" s="69"/>
      <c r="Y41" s="69"/>
      <c r="Z41" s="69"/>
      <c r="AA41" s="69"/>
      <c r="AB41" s="69"/>
      <c r="AC41" s="69"/>
    </row>
    <row r="42" spans="1:29" ht="13.5" customHeight="1">
      <c r="A42" s="48"/>
      <c r="B42" s="176"/>
      <c r="C42" s="76"/>
      <c r="D42" s="48"/>
      <c r="E42" s="69"/>
      <c r="F42" s="69"/>
      <c r="G42" s="69"/>
      <c r="H42" s="69"/>
      <c r="I42" s="69"/>
      <c r="J42" s="69"/>
      <c r="K42" s="69"/>
      <c r="L42" s="69"/>
      <c r="M42" s="69"/>
      <c r="N42" s="69"/>
      <c r="O42" s="69"/>
      <c r="P42" s="69"/>
      <c r="Q42" s="69"/>
      <c r="R42" s="69"/>
      <c r="S42" s="69"/>
      <c r="T42" s="69"/>
      <c r="U42" s="69"/>
      <c r="V42" s="69"/>
      <c r="W42" s="69"/>
      <c r="X42" s="69"/>
      <c r="Y42" s="69"/>
      <c r="Z42" s="69"/>
      <c r="AA42" s="69"/>
      <c r="AB42" s="69"/>
      <c r="AC42" s="69"/>
    </row>
    <row r="43" spans="1:29" ht="24" customHeight="1">
      <c r="A43" s="48"/>
      <c r="B43" s="176"/>
      <c r="C43" s="81" t="s">
        <v>420</v>
      </c>
      <c r="D43" s="82" t="s">
        <v>421</v>
      </c>
      <c r="E43" s="78" t="s">
        <v>398</v>
      </c>
      <c r="F43" s="69"/>
      <c r="G43" s="69"/>
      <c r="H43" s="69"/>
      <c r="I43" s="69"/>
      <c r="J43" s="69"/>
      <c r="K43" s="69"/>
      <c r="L43" s="69"/>
      <c r="M43" s="69"/>
      <c r="N43" s="69"/>
      <c r="O43" s="69"/>
      <c r="P43" s="69"/>
      <c r="Q43" s="69"/>
      <c r="R43" s="69"/>
      <c r="S43" s="69"/>
      <c r="T43" s="69"/>
      <c r="U43" s="69"/>
      <c r="V43" s="69"/>
      <c r="W43" s="69"/>
      <c r="X43" s="69"/>
      <c r="Y43" s="69"/>
      <c r="Z43" s="69"/>
      <c r="AA43" s="69"/>
      <c r="AB43" s="69"/>
      <c r="AC43" s="69"/>
    </row>
    <row r="44" spans="1:29" ht="24" customHeight="1">
      <c r="A44" s="48"/>
      <c r="B44" s="176"/>
      <c r="C44" s="76"/>
      <c r="D44" s="69" t="s">
        <v>422</v>
      </c>
      <c r="E44" s="84">
        <v>32</v>
      </c>
      <c r="F44" s="189" t="s">
        <v>423</v>
      </c>
      <c r="G44" s="181"/>
      <c r="H44" s="69"/>
      <c r="I44" s="69"/>
      <c r="J44" s="69"/>
      <c r="K44" s="69"/>
      <c r="L44" s="69"/>
      <c r="M44" s="69"/>
      <c r="N44" s="69"/>
      <c r="O44" s="69"/>
      <c r="P44" s="69"/>
      <c r="Q44" s="69"/>
      <c r="R44" s="69"/>
      <c r="S44" s="69"/>
      <c r="T44" s="69"/>
      <c r="U44" s="69"/>
      <c r="V44" s="69"/>
      <c r="W44" s="69"/>
      <c r="X44" s="69"/>
      <c r="Y44" s="69"/>
      <c r="Z44" s="69"/>
      <c r="AA44" s="69"/>
      <c r="AB44" s="69"/>
      <c r="AC44" s="69"/>
    </row>
    <row r="45" spans="1:29" ht="24" customHeight="1">
      <c r="A45" s="48"/>
      <c r="B45" s="176"/>
      <c r="C45" s="76"/>
      <c r="D45" s="69" t="s">
        <v>424</v>
      </c>
      <c r="E45" s="84">
        <v>8</v>
      </c>
      <c r="F45" s="184"/>
      <c r="G45" s="185"/>
      <c r="H45" s="69"/>
      <c r="I45" s="69"/>
      <c r="J45" s="69"/>
      <c r="K45" s="69"/>
      <c r="L45" s="69"/>
      <c r="M45" s="69"/>
      <c r="N45" s="69"/>
      <c r="O45" s="69"/>
      <c r="P45" s="69"/>
      <c r="Q45" s="69"/>
      <c r="R45" s="69"/>
      <c r="S45" s="69"/>
      <c r="T45" s="69"/>
      <c r="U45" s="69"/>
      <c r="V45" s="69"/>
      <c r="W45" s="69"/>
      <c r="X45" s="69"/>
      <c r="Y45" s="69"/>
      <c r="Z45" s="69"/>
      <c r="AA45" s="69"/>
      <c r="AB45" s="69"/>
      <c r="AC45" s="69"/>
    </row>
    <row r="46" spans="1:29" ht="24" customHeight="1">
      <c r="A46" s="48"/>
      <c r="B46" s="176"/>
      <c r="C46" s="76"/>
      <c r="D46" s="69"/>
      <c r="E46" s="85" t="str">
        <f>IF(SUM(E44:E45)=$E$21,"Check","Error")</f>
        <v>Check</v>
      </c>
      <c r="F46" s="80"/>
      <c r="G46" s="69"/>
      <c r="H46" s="69"/>
      <c r="I46" s="69"/>
      <c r="J46" s="69"/>
      <c r="K46" s="69"/>
      <c r="L46" s="69"/>
      <c r="M46" s="69"/>
      <c r="N46" s="69"/>
      <c r="O46" s="69"/>
      <c r="P46" s="69"/>
      <c r="Q46" s="69"/>
      <c r="R46" s="69"/>
      <c r="S46" s="69"/>
      <c r="T46" s="69"/>
      <c r="U46" s="69"/>
      <c r="V46" s="69"/>
      <c r="W46" s="69"/>
      <c r="X46" s="69"/>
      <c r="Y46" s="69"/>
      <c r="Z46" s="69"/>
      <c r="AA46" s="69"/>
      <c r="AB46" s="69"/>
      <c r="AC46" s="69"/>
    </row>
    <row r="47" spans="1:29" ht="13.5" customHeight="1">
      <c r="A47" s="48"/>
      <c r="B47" s="177"/>
      <c r="C47" s="88"/>
      <c r="D47" s="48"/>
      <c r="E47" s="48"/>
      <c r="F47" s="89"/>
      <c r="G47" s="48"/>
      <c r="H47" s="69"/>
      <c r="I47" s="69"/>
      <c r="J47" s="69"/>
      <c r="K47" s="69"/>
      <c r="L47" s="69"/>
      <c r="M47" s="69"/>
      <c r="N47" s="69"/>
      <c r="O47" s="69"/>
      <c r="P47" s="69"/>
      <c r="Q47" s="69"/>
      <c r="R47" s="69"/>
      <c r="S47" s="69"/>
      <c r="T47" s="69"/>
      <c r="U47" s="69"/>
      <c r="V47" s="69"/>
      <c r="W47" s="69"/>
      <c r="X47" s="69"/>
      <c r="Y47" s="69"/>
      <c r="Z47" s="69"/>
      <c r="AA47" s="69"/>
      <c r="AB47" s="69"/>
      <c r="AC47" s="69"/>
    </row>
    <row r="48" spans="1:29" ht="13.5" customHeight="1">
      <c r="A48" s="90"/>
      <c r="B48" s="69"/>
      <c r="C48" s="57"/>
      <c r="D48" s="69"/>
      <c r="E48" s="69"/>
      <c r="F48" s="91"/>
      <c r="G48" s="91"/>
      <c r="H48" s="69"/>
      <c r="I48" s="69"/>
      <c r="J48" s="69"/>
      <c r="K48" s="69"/>
      <c r="L48" s="69"/>
      <c r="M48" s="69"/>
      <c r="N48" s="69"/>
      <c r="O48" s="69"/>
      <c r="P48" s="69"/>
      <c r="Q48" s="69"/>
      <c r="R48" s="69"/>
      <c r="S48" s="69"/>
      <c r="T48" s="69"/>
      <c r="U48" s="69"/>
      <c r="V48" s="69"/>
      <c r="W48" s="69"/>
      <c r="X48" s="69"/>
      <c r="Y48" s="69"/>
      <c r="Z48" s="69"/>
      <c r="AA48" s="69"/>
      <c r="AB48" s="69"/>
      <c r="AC48" s="69"/>
    </row>
    <row r="49" spans="1:29" ht="13.5" customHeight="1">
      <c r="A49" s="90"/>
      <c r="B49" s="69"/>
      <c r="C49" s="57"/>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row>
    <row r="50" spans="1:29" ht="14.25" customHeight="1">
      <c r="A50" s="48"/>
      <c r="B50" s="178" t="s">
        <v>425</v>
      </c>
      <c r="C50" s="76"/>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row>
    <row r="51" spans="1:29" ht="24" customHeight="1">
      <c r="A51" s="48"/>
      <c r="B51" s="176"/>
      <c r="C51" s="81" t="s">
        <v>426</v>
      </c>
      <c r="D51" s="82" t="s">
        <v>427</v>
      </c>
      <c r="E51" s="78" t="s">
        <v>398</v>
      </c>
      <c r="F51" s="69"/>
      <c r="G51" s="69"/>
      <c r="H51" s="69"/>
      <c r="I51" s="69"/>
      <c r="J51" s="69"/>
      <c r="K51" s="69"/>
      <c r="L51" s="69"/>
      <c r="M51" s="69"/>
      <c r="N51" s="69"/>
      <c r="O51" s="69"/>
      <c r="P51" s="69"/>
      <c r="Q51" s="69"/>
      <c r="R51" s="69"/>
      <c r="S51" s="69"/>
      <c r="T51" s="69"/>
      <c r="U51" s="69"/>
      <c r="V51" s="69"/>
      <c r="W51" s="69"/>
      <c r="X51" s="69"/>
      <c r="Y51" s="69"/>
      <c r="Z51" s="69"/>
      <c r="AA51" s="69"/>
      <c r="AB51" s="69"/>
      <c r="AC51" s="69"/>
    </row>
    <row r="52" spans="1:29" ht="24" customHeight="1">
      <c r="A52" s="48"/>
      <c r="B52" s="176"/>
      <c r="C52" s="76"/>
      <c r="D52" s="69" t="s">
        <v>428</v>
      </c>
      <c r="E52" s="84">
        <v>0</v>
      </c>
      <c r="F52" s="180" t="s">
        <v>409</v>
      </c>
      <c r="G52" s="181"/>
      <c r="H52" s="92"/>
      <c r="I52" s="69"/>
      <c r="J52" s="69"/>
      <c r="K52" s="69"/>
      <c r="L52" s="69"/>
      <c r="M52" s="69"/>
      <c r="N52" s="69"/>
      <c r="O52" s="69"/>
      <c r="P52" s="69"/>
      <c r="Q52" s="69"/>
      <c r="R52" s="69"/>
      <c r="S52" s="69"/>
      <c r="T52" s="69"/>
      <c r="U52" s="69"/>
      <c r="V52" s="69"/>
      <c r="W52" s="69"/>
      <c r="X52" s="69"/>
      <c r="Y52" s="69"/>
      <c r="Z52" s="69"/>
      <c r="AA52" s="69"/>
      <c r="AB52" s="69"/>
      <c r="AC52" s="69"/>
    </row>
    <row r="53" spans="1:29" ht="24" customHeight="1">
      <c r="A53" s="48"/>
      <c r="B53" s="176"/>
      <c r="C53" s="76"/>
      <c r="D53" s="69" t="s">
        <v>429</v>
      </c>
      <c r="E53" s="84">
        <v>21</v>
      </c>
      <c r="F53" s="182"/>
      <c r="G53" s="183"/>
      <c r="H53" s="92"/>
      <c r="I53" s="69"/>
      <c r="J53" s="69"/>
      <c r="K53" s="69"/>
      <c r="L53" s="69"/>
      <c r="M53" s="69"/>
      <c r="N53" s="69"/>
      <c r="O53" s="69"/>
      <c r="P53" s="69"/>
      <c r="Q53" s="69"/>
      <c r="R53" s="69"/>
      <c r="S53" s="69"/>
      <c r="T53" s="69"/>
      <c r="U53" s="69"/>
      <c r="V53" s="69"/>
      <c r="W53" s="69"/>
      <c r="X53" s="69"/>
      <c r="Y53" s="69"/>
      <c r="Z53" s="69"/>
      <c r="AA53" s="69"/>
      <c r="AB53" s="69"/>
      <c r="AC53" s="69"/>
    </row>
    <row r="54" spans="1:29" ht="24" customHeight="1">
      <c r="A54" s="48"/>
      <c r="B54" s="176"/>
      <c r="C54" s="76"/>
      <c r="D54" s="69" t="s">
        <v>430</v>
      </c>
      <c r="E54" s="84">
        <v>0</v>
      </c>
      <c r="F54" s="182"/>
      <c r="G54" s="183"/>
      <c r="H54" s="92"/>
      <c r="I54" s="69"/>
      <c r="J54" s="69"/>
      <c r="K54" s="69"/>
      <c r="L54" s="69"/>
      <c r="M54" s="69"/>
      <c r="N54" s="69"/>
      <c r="O54" s="69"/>
      <c r="P54" s="69"/>
      <c r="Q54" s="69"/>
      <c r="R54" s="69"/>
      <c r="S54" s="69"/>
      <c r="T54" s="69"/>
      <c r="U54" s="69"/>
      <c r="V54" s="69"/>
      <c r="W54" s="69"/>
      <c r="X54" s="69"/>
      <c r="Y54" s="69"/>
      <c r="Z54" s="69"/>
      <c r="AA54" s="69"/>
      <c r="AB54" s="69"/>
      <c r="AC54" s="69"/>
    </row>
    <row r="55" spans="1:29" ht="24" customHeight="1">
      <c r="A55" s="48"/>
      <c r="B55" s="176"/>
      <c r="C55" s="76"/>
      <c r="D55" s="69" t="s">
        <v>431</v>
      </c>
      <c r="E55" s="84">
        <v>21</v>
      </c>
      <c r="F55" s="184"/>
      <c r="G55" s="185"/>
      <c r="H55" s="92"/>
      <c r="I55" s="69"/>
      <c r="J55" s="69"/>
      <c r="K55" s="69"/>
      <c r="L55" s="69"/>
      <c r="M55" s="69"/>
      <c r="N55" s="69"/>
      <c r="O55" s="69"/>
      <c r="P55" s="69"/>
      <c r="Q55" s="69"/>
      <c r="R55" s="69"/>
      <c r="S55" s="69"/>
      <c r="T55" s="69"/>
      <c r="U55" s="69"/>
      <c r="V55" s="69"/>
      <c r="W55" s="69"/>
      <c r="X55" s="69"/>
      <c r="Y55" s="69"/>
      <c r="Z55" s="69"/>
      <c r="AA55" s="69"/>
      <c r="AB55" s="69"/>
      <c r="AC55" s="69"/>
    </row>
    <row r="56" spans="1:29" ht="24" customHeight="1">
      <c r="A56" s="48"/>
      <c r="B56" s="176"/>
      <c r="C56" s="76"/>
      <c r="D56" s="69"/>
      <c r="E56" s="80"/>
      <c r="F56" s="80"/>
      <c r="G56" s="69"/>
      <c r="H56" s="69"/>
      <c r="I56" s="69"/>
      <c r="J56" s="69"/>
      <c r="K56" s="69"/>
      <c r="L56" s="69"/>
      <c r="M56" s="69"/>
      <c r="N56" s="69"/>
      <c r="O56" s="69"/>
      <c r="P56" s="69"/>
      <c r="Q56" s="69"/>
      <c r="R56" s="69"/>
      <c r="S56" s="69"/>
      <c r="T56" s="69"/>
      <c r="U56" s="69"/>
      <c r="V56" s="69"/>
      <c r="W56" s="69"/>
      <c r="X56" s="69"/>
      <c r="Y56" s="69"/>
      <c r="Z56" s="69"/>
      <c r="AA56" s="69"/>
      <c r="AB56" s="69"/>
      <c r="AC56" s="69"/>
    </row>
    <row r="57" spans="1:29" ht="15" customHeight="1">
      <c r="A57" s="48"/>
      <c r="B57" s="176"/>
      <c r="C57" s="76"/>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row>
    <row r="58" spans="1:29" ht="24" customHeight="1">
      <c r="A58" s="48"/>
      <c r="B58" s="176"/>
      <c r="C58" s="76"/>
      <c r="D58" s="69"/>
      <c r="E58" s="78" t="s">
        <v>398</v>
      </c>
      <c r="F58" s="69"/>
      <c r="G58" s="69"/>
      <c r="H58" s="69"/>
      <c r="I58" s="69"/>
      <c r="J58" s="69"/>
      <c r="K58" s="69"/>
      <c r="L58" s="69"/>
      <c r="M58" s="69"/>
      <c r="N58" s="69"/>
      <c r="O58" s="69"/>
      <c r="P58" s="69"/>
      <c r="Q58" s="69"/>
      <c r="R58" s="69"/>
      <c r="S58" s="69"/>
      <c r="T58" s="69"/>
      <c r="U58" s="69"/>
      <c r="V58" s="69"/>
      <c r="W58" s="69"/>
      <c r="X58" s="69"/>
      <c r="Y58" s="69"/>
      <c r="Z58" s="69"/>
      <c r="AA58" s="69"/>
      <c r="AB58" s="69"/>
      <c r="AC58" s="69"/>
    </row>
    <row r="59" spans="1:29" ht="24" customHeight="1">
      <c r="A59" s="48"/>
      <c r="B59" s="176"/>
      <c r="C59" s="81" t="s">
        <v>432</v>
      </c>
      <c r="D59" s="69" t="s">
        <v>433</v>
      </c>
      <c r="E59" s="93">
        <v>36</v>
      </c>
      <c r="F59" s="90"/>
      <c r="G59" s="69"/>
      <c r="H59" s="69"/>
      <c r="I59" s="69"/>
      <c r="J59" s="69"/>
      <c r="K59" s="69"/>
      <c r="L59" s="69"/>
      <c r="M59" s="69"/>
      <c r="N59" s="69"/>
      <c r="O59" s="69"/>
      <c r="P59" s="69"/>
      <c r="Q59" s="69"/>
      <c r="R59" s="69"/>
      <c r="S59" s="69"/>
      <c r="T59" s="69"/>
      <c r="U59" s="69"/>
      <c r="V59" s="69"/>
      <c r="W59" s="69"/>
      <c r="X59" s="69"/>
      <c r="Y59" s="69"/>
      <c r="Z59" s="69"/>
      <c r="AA59" s="69"/>
      <c r="AB59" s="69"/>
      <c r="AC59" s="69"/>
    </row>
    <row r="60" spans="1:29" ht="15" customHeight="1">
      <c r="A60" s="48"/>
      <c r="B60" s="176"/>
      <c r="C60" s="76"/>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row>
    <row r="61" spans="1:29" ht="24" customHeight="1">
      <c r="A61" s="48"/>
      <c r="B61" s="176"/>
      <c r="C61" s="81" t="s">
        <v>434</v>
      </c>
      <c r="D61" s="82" t="s">
        <v>435</v>
      </c>
      <c r="E61" s="78" t="s">
        <v>398</v>
      </c>
      <c r="F61" s="69"/>
      <c r="G61" s="69"/>
      <c r="H61" s="69"/>
      <c r="I61" s="69"/>
      <c r="J61" s="69"/>
      <c r="K61" s="69"/>
      <c r="L61" s="69"/>
      <c r="M61" s="69"/>
      <c r="N61" s="69"/>
      <c r="O61" s="69"/>
      <c r="P61" s="69"/>
      <c r="Q61" s="69"/>
      <c r="R61" s="69"/>
      <c r="S61" s="69"/>
      <c r="T61" s="69"/>
      <c r="U61" s="69"/>
      <c r="V61" s="69"/>
      <c r="W61" s="69"/>
      <c r="X61" s="69"/>
      <c r="Y61" s="69"/>
      <c r="Z61" s="69"/>
      <c r="AA61" s="69"/>
      <c r="AB61" s="69"/>
      <c r="AC61" s="69"/>
    </row>
    <row r="62" spans="1:29" ht="24" customHeight="1">
      <c r="A62" s="48"/>
      <c r="B62" s="176"/>
      <c r="C62" s="76"/>
      <c r="D62" s="69" t="s">
        <v>436</v>
      </c>
      <c r="E62" s="84">
        <v>23</v>
      </c>
      <c r="F62" s="180" t="s">
        <v>437</v>
      </c>
      <c r="G62" s="181"/>
      <c r="H62" s="69"/>
      <c r="I62" s="69"/>
      <c r="J62" s="69"/>
      <c r="K62" s="69"/>
      <c r="L62" s="69"/>
      <c r="M62" s="69"/>
      <c r="N62" s="69"/>
      <c r="O62" s="69"/>
      <c r="P62" s="69"/>
      <c r="Q62" s="69"/>
      <c r="R62" s="69"/>
      <c r="S62" s="69"/>
      <c r="T62" s="69"/>
      <c r="U62" s="69"/>
      <c r="V62" s="69"/>
      <c r="W62" s="69"/>
      <c r="X62" s="69"/>
      <c r="Y62" s="69"/>
      <c r="Z62" s="69"/>
      <c r="AA62" s="69"/>
      <c r="AB62" s="69"/>
      <c r="AC62" s="69"/>
    </row>
    <row r="63" spans="1:29" ht="24" customHeight="1">
      <c r="A63" s="48"/>
      <c r="B63" s="176"/>
      <c r="C63" s="76"/>
      <c r="D63" s="69" t="s">
        <v>438</v>
      </c>
      <c r="E63" s="84">
        <v>10</v>
      </c>
      <c r="F63" s="182"/>
      <c r="G63" s="183"/>
      <c r="H63" s="69"/>
      <c r="I63" s="69"/>
      <c r="J63" s="69"/>
      <c r="K63" s="69"/>
      <c r="L63" s="69"/>
      <c r="M63" s="69"/>
      <c r="N63" s="69"/>
      <c r="O63" s="69"/>
      <c r="P63" s="69"/>
      <c r="Q63" s="69"/>
      <c r="R63" s="69"/>
      <c r="S63" s="69"/>
      <c r="T63" s="69"/>
      <c r="U63" s="69"/>
      <c r="V63" s="69"/>
      <c r="W63" s="69"/>
      <c r="X63" s="69"/>
      <c r="Y63" s="69"/>
      <c r="Z63" s="69"/>
      <c r="AA63" s="69"/>
      <c r="AB63" s="69"/>
      <c r="AC63" s="69"/>
    </row>
    <row r="64" spans="1:29" ht="24" customHeight="1">
      <c r="A64" s="48"/>
      <c r="B64" s="176"/>
      <c r="C64" s="76"/>
      <c r="D64" s="69" t="s">
        <v>439</v>
      </c>
      <c r="E64" s="84">
        <v>7</v>
      </c>
      <c r="F64" s="184"/>
      <c r="G64" s="185"/>
      <c r="H64" s="69"/>
      <c r="I64" s="69"/>
      <c r="J64" s="69"/>
      <c r="K64" s="69"/>
      <c r="L64" s="69"/>
      <c r="M64" s="69"/>
      <c r="N64" s="69"/>
      <c r="O64" s="69"/>
      <c r="P64" s="69"/>
      <c r="Q64" s="69"/>
      <c r="R64" s="69"/>
      <c r="S64" s="69"/>
      <c r="T64" s="69"/>
      <c r="U64" s="69"/>
      <c r="V64" s="69"/>
      <c r="W64" s="69"/>
      <c r="X64" s="69"/>
      <c r="Y64" s="69"/>
      <c r="Z64" s="69"/>
      <c r="AA64" s="69"/>
      <c r="AB64" s="69"/>
      <c r="AC64" s="69"/>
    </row>
    <row r="65" spans="1:29" ht="24" customHeight="1">
      <c r="A65" s="48"/>
      <c r="B65" s="176"/>
      <c r="C65" s="76"/>
      <c r="D65" s="69"/>
      <c r="E65" s="85" t="str">
        <f>IF(SUM(E62:E64)=$E$21,"Check","Error")</f>
        <v>Check</v>
      </c>
      <c r="F65" s="80"/>
      <c r="G65" s="69"/>
      <c r="H65" s="69"/>
      <c r="I65" s="69"/>
      <c r="J65" s="69"/>
      <c r="K65" s="69"/>
      <c r="L65" s="69"/>
      <c r="M65" s="69"/>
      <c r="N65" s="69"/>
      <c r="O65" s="69"/>
      <c r="P65" s="69"/>
      <c r="Q65" s="69"/>
      <c r="R65" s="69"/>
      <c r="S65" s="69"/>
      <c r="T65" s="69"/>
      <c r="U65" s="69"/>
      <c r="V65" s="69"/>
      <c r="W65" s="69"/>
      <c r="X65" s="69"/>
      <c r="Y65" s="69"/>
      <c r="Z65" s="69"/>
      <c r="AA65" s="69"/>
      <c r="AB65" s="69"/>
      <c r="AC65" s="69"/>
    </row>
    <row r="66" spans="1:29" ht="13.5" customHeight="1">
      <c r="A66" s="48"/>
      <c r="B66" s="176"/>
      <c r="C66" s="76"/>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row>
    <row r="67" spans="1:29" ht="24" customHeight="1">
      <c r="A67" s="48"/>
      <c r="B67" s="176"/>
      <c r="C67" s="81" t="s">
        <v>440</v>
      </c>
      <c r="D67" s="82" t="s">
        <v>441</v>
      </c>
      <c r="E67" s="78" t="s">
        <v>398</v>
      </c>
      <c r="F67" s="69"/>
      <c r="G67" s="69"/>
      <c r="H67" s="69"/>
      <c r="I67" s="69"/>
      <c r="J67" s="69"/>
      <c r="K67" s="69"/>
      <c r="L67" s="69"/>
      <c r="M67" s="69"/>
      <c r="N67" s="69"/>
      <c r="O67" s="69"/>
      <c r="P67" s="69"/>
      <c r="Q67" s="69"/>
      <c r="R67" s="69"/>
      <c r="S67" s="69"/>
      <c r="T67" s="69"/>
      <c r="U67" s="69"/>
      <c r="V67" s="69"/>
      <c r="W67" s="69"/>
      <c r="X67" s="69"/>
      <c r="Y67" s="69"/>
      <c r="Z67" s="69"/>
      <c r="AA67" s="69"/>
      <c r="AB67" s="69"/>
      <c r="AC67" s="69"/>
    </row>
    <row r="68" spans="1:29" ht="24" customHeight="1">
      <c r="A68" s="48"/>
      <c r="B68" s="176"/>
      <c r="C68" s="76"/>
      <c r="D68" s="69" t="s">
        <v>442</v>
      </c>
      <c r="E68" s="93">
        <v>35</v>
      </c>
      <c r="F68" s="180" t="s">
        <v>437</v>
      </c>
      <c r="G68" s="181"/>
      <c r="H68" s="69"/>
      <c r="I68" s="69"/>
      <c r="J68" s="69"/>
      <c r="K68" s="69"/>
      <c r="L68" s="69"/>
      <c r="M68" s="69"/>
      <c r="N68" s="69"/>
      <c r="O68" s="69"/>
      <c r="P68" s="69"/>
      <c r="Q68" s="69"/>
      <c r="R68" s="69"/>
      <c r="S68" s="69"/>
      <c r="T68" s="69"/>
      <c r="U68" s="69"/>
      <c r="V68" s="69"/>
      <c r="W68" s="69"/>
      <c r="X68" s="69"/>
      <c r="Y68" s="69"/>
      <c r="Z68" s="69"/>
      <c r="AA68" s="69"/>
      <c r="AB68" s="69"/>
      <c r="AC68" s="69"/>
    </row>
    <row r="69" spans="1:29" ht="24" customHeight="1">
      <c r="A69" s="48"/>
      <c r="B69" s="176"/>
      <c r="C69" s="76"/>
      <c r="D69" s="69" t="s">
        <v>443</v>
      </c>
      <c r="E69" s="93">
        <v>4</v>
      </c>
      <c r="F69" s="182"/>
      <c r="G69" s="183"/>
      <c r="H69" s="69"/>
      <c r="I69" s="69"/>
      <c r="J69" s="69"/>
      <c r="K69" s="69"/>
      <c r="L69" s="69"/>
      <c r="M69" s="69"/>
      <c r="N69" s="69"/>
      <c r="O69" s="69"/>
      <c r="P69" s="69"/>
      <c r="Q69" s="69"/>
      <c r="R69" s="69"/>
      <c r="S69" s="69"/>
      <c r="T69" s="69"/>
      <c r="U69" s="69"/>
      <c r="V69" s="69"/>
      <c r="W69" s="69"/>
      <c r="X69" s="69"/>
      <c r="Y69" s="69"/>
      <c r="Z69" s="69"/>
      <c r="AA69" s="69"/>
      <c r="AB69" s="69"/>
      <c r="AC69" s="69"/>
    </row>
    <row r="70" spans="1:29" ht="24" customHeight="1">
      <c r="A70" s="48"/>
      <c r="B70" s="176"/>
      <c r="C70" s="76"/>
      <c r="D70" s="69" t="s">
        <v>444</v>
      </c>
      <c r="E70" s="93">
        <v>1</v>
      </c>
      <c r="F70" s="184"/>
      <c r="G70" s="185"/>
      <c r="H70" s="69"/>
      <c r="I70" s="69"/>
      <c r="J70" s="69"/>
      <c r="K70" s="69"/>
      <c r="L70" s="69"/>
      <c r="M70" s="69"/>
      <c r="N70" s="69"/>
      <c r="O70" s="69"/>
      <c r="P70" s="69"/>
      <c r="Q70" s="69"/>
      <c r="R70" s="69"/>
      <c r="S70" s="69"/>
      <c r="T70" s="69"/>
      <c r="U70" s="69"/>
      <c r="V70" s="69"/>
      <c r="W70" s="69"/>
      <c r="X70" s="69"/>
      <c r="Y70" s="69"/>
      <c r="Z70" s="69"/>
      <c r="AA70" s="69"/>
      <c r="AB70" s="69"/>
      <c r="AC70" s="69"/>
    </row>
    <row r="71" spans="1:29" ht="24" customHeight="1">
      <c r="A71" s="48"/>
      <c r="B71" s="176"/>
      <c r="C71" s="76"/>
      <c r="D71" s="69"/>
      <c r="E71" s="85"/>
      <c r="F71" s="80"/>
      <c r="G71" s="69"/>
      <c r="H71" s="69"/>
      <c r="I71" s="69"/>
      <c r="J71" s="69"/>
      <c r="K71" s="69"/>
      <c r="L71" s="69"/>
      <c r="M71" s="69"/>
      <c r="N71" s="69"/>
      <c r="O71" s="69"/>
      <c r="P71" s="69"/>
      <c r="Q71" s="69"/>
      <c r="R71" s="69"/>
      <c r="S71" s="69"/>
      <c r="T71" s="69"/>
      <c r="U71" s="69"/>
      <c r="V71" s="69"/>
      <c r="W71" s="69"/>
      <c r="X71" s="69"/>
      <c r="Y71" s="69"/>
      <c r="Z71" s="69"/>
      <c r="AA71" s="69"/>
      <c r="AB71" s="69"/>
      <c r="AC71" s="69"/>
    </row>
    <row r="72" spans="1:29" ht="15" customHeight="1">
      <c r="A72" s="48"/>
      <c r="B72" s="176"/>
      <c r="C72" s="76"/>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row>
    <row r="73" spans="1:29" ht="15" customHeight="1">
      <c r="A73" s="48"/>
      <c r="B73" s="176"/>
      <c r="C73" s="76"/>
      <c r="D73" s="69"/>
      <c r="E73" s="69"/>
      <c r="F73" s="186" t="s">
        <v>445</v>
      </c>
      <c r="G73" s="187"/>
      <c r="H73" s="188"/>
      <c r="I73" s="69"/>
      <c r="J73" s="69"/>
      <c r="K73" s="69"/>
      <c r="L73" s="69"/>
      <c r="M73" s="69"/>
      <c r="N73" s="69"/>
      <c r="O73" s="69"/>
      <c r="P73" s="69"/>
      <c r="Q73" s="69"/>
      <c r="R73" s="69"/>
      <c r="S73" s="69"/>
      <c r="T73" s="69"/>
      <c r="U73" s="69"/>
      <c r="V73" s="69"/>
      <c r="W73" s="69"/>
      <c r="X73" s="69"/>
      <c r="Y73" s="69"/>
      <c r="Z73" s="69"/>
      <c r="AA73" s="69"/>
      <c r="AB73" s="69"/>
      <c r="AC73" s="69"/>
    </row>
    <row r="74" spans="1:29" ht="32.25" customHeight="1">
      <c r="A74" s="48"/>
      <c r="B74" s="176"/>
      <c r="C74" s="81" t="s">
        <v>446</v>
      </c>
      <c r="D74" s="94" t="s">
        <v>447</v>
      </c>
      <c r="E74" s="95" t="s">
        <v>448</v>
      </c>
      <c r="F74" s="95" t="s">
        <v>449</v>
      </c>
      <c r="G74" s="95" t="s">
        <v>450</v>
      </c>
      <c r="H74" s="95" t="s">
        <v>451</v>
      </c>
      <c r="I74" s="69"/>
      <c r="J74" s="69"/>
      <c r="K74" s="69"/>
      <c r="L74" s="69"/>
      <c r="M74" s="48"/>
      <c r="N74" s="69"/>
      <c r="O74" s="69"/>
      <c r="P74" s="69"/>
      <c r="Q74" s="69"/>
      <c r="R74" s="69"/>
      <c r="S74" s="69"/>
      <c r="T74" s="69"/>
      <c r="U74" s="69"/>
      <c r="V74" s="69"/>
      <c r="W74" s="69"/>
      <c r="X74" s="69"/>
      <c r="Y74" s="69"/>
      <c r="Z74" s="69"/>
      <c r="AA74" s="69"/>
      <c r="AB74" s="69"/>
      <c r="AC74" s="69"/>
    </row>
    <row r="75" spans="1:29" ht="22.5" customHeight="1">
      <c r="A75" s="48"/>
      <c r="B75" s="176"/>
      <c r="C75" s="81"/>
      <c r="D75" s="69" t="s">
        <v>452</v>
      </c>
      <c r="E75" s="96">
        <v>10759.551724730298</v>
      </c>
      <c r="F75" s="96">
        <v>10659.875582686642</v>
      </c>
      <c r="G75" s="96">
        <v>11102.880658436214</v>
      </c>
      <c r="H75" s="96">
        <v>0</v>
      </c>
      <c r="I75" s="189" t="s">
        <v>453</v>
      </c>
      <c r="J75" s="181"/>
      <c r="K75" s="69"/>
      <c r="L75" s="69"/>
      <c r="M75" s="69"/>
      <c r="N75" s="69"/>
      <c r="O75" s="69"/>
      <c r="P75" s="69"/>
      <c r="Q75" s="69"/>
      <c r="R75" s="69"/>
      <c r="S75" s="69"/>
      <c r="T75" s="69"/>
      <c r="U75" s="69"/>
      <c r="V75" s="69"/>
      <c r="W75" s="69"/>
      <c r="X75" s="69"/>
      <c r="Y75" s="69"/>
      <c r="Z75" s="69"/>
      <c r="AA75" s="69"/>
      <c r="AB75" s="69"/>
      <c r="AC75" s="69"/>
    </row>
    <row r="76" spans="1:29" ht="22.5" customHeight="1">
      <c r="A76" s="48"/>
      <c r="B76" s="176"/>
      <c r="C76" s="76"/>
      <c r="D76" s="69" t="s">
        <v>454</v>
      </c>
      <c r="E76" s="96">
        <v>943.99230399230396</v>
      </c>
      <c r="F76" s="96">
        <v>618.97624478269654</v>
      </c>
      <c r="G76" s="96">
        <v>2063.4920634920636</v>
      </c>
      <c r="H76" s="96">
        <v>0</v>
      </c>
      <c r="I76" s="182"/>
      <c r="J76" s="183"/>
      <c r="K76" s="69"/>
      <c r="L76" s="69"/>
      <c r="M76" s="69"/>
      <c r="N76" s="69"/>
      <c r="O76" s="69"/>
      <c r="P76" s="69"/>
      <c r="Q76" s="69"/>
      <c r="R76" s="69"/>
      <c r="S76" s="69"/>
      <c r="T76" s="69"/>
      <c r="U76" s="69"/>
      <c r="V76" s="69"/>
      <c r="W76" s="69"/>
      <c r="X76" s="69"/>
      <c r="Y76" s="69"/>
      <c r="Z76" s="69"/>
      <c r="AA76" s="69"/>
      <c r="AB76" s="69"/>
      <c r="AC76" s="69"/>
    </row>
    <row r="77" spans="1:29" ht="22.5" customHeight="1">
      <c r="A77" s="48"/>
      <c r="B77" s="176"/>
      <c r="C77" s="76"/>
      <c r="D77" s="69" t="s">
        <v>455</v>
      </c>
      <c r="E77" s="96">
        <v>9815.5594207379909</v>
      </c>
      <c r="F77" s="96">
        <v>10040.899337903946</v>
      </c>
      <c r="G77" s="96">
        <v>9039.3885949441483</v>
      </c>
      <c r="H77" s="96">
        <v>0</v>
      </c>
      <c r="I77" s="184"/>
      <c r="J77" s="185"/>
      <c r="K77" s="69"/>
      <c r="L77" s="69"/>
      <c r="M77" s="69"/>
      <c r="N77" s="69"/>
      <c r="O77" s="69"/>
      <c r="P77" s="69"/>
      <c r="Q77" s="69"/>
      <c r="R77" s="69"/>
      <c r="S77" s="69"/>
      <c r="T77" s="69"/>
      <c r="U77" s="69"/>
      <c r="V77" s="69"/>
      <c r="W77" s="69"/>
      <c r="X77" s="69"/>
      <c r="Y77" s="69"/>
      <c r="Z77" s="69"/>
      <c r="AA77" s="69"/>
      <c r="AB77" s="69"/>
      <c r="AC77" s="69"/>
    </row>
    <row r="78" spans="1:29" ht="15" customHeight="1">
      <c r="A78" s="48"/>
      <c r="B78" s="176"/>
      <c r="C78" s="76"/>
      <c r="D78" s="48"/>
      <c r="E78" s="69"/>
      <c r="F78" s="69"/>
      <c r="G78" s="69"/>
      <c r="H78" s="69"/>
      <c r="I78" s="69"/>
      <c r="J78" s="69"/>
      <c r="K78" s="69"/>
      <c r="L78" s="69"/>
      <c r="M78" s="69"/>
      <c r="N78" s="69"/>
      <c r="O78" s="69"/>
      <c r="P78" s="69"/>
      <c r="Q78" s="69"/>
      <c r="R78" s="69"/>
      <c r="S78" s="69"/>
      <c r="T78" s="69"/>
      <c r="U78" s="69"/>
      <c r="V78" s="69"/>
      <c r="W78" s="69"/>
      <c r="X78" s="69"/>
      <c r="Y78" s="69"/>
      <c r="Z78" s="69"/>
      <c r="AA78" s="69"/>
      <c r="AB78" s="69"/>
      <c r="AC78" s="69"/>
    </row>
    <row r="79" spans="1:29" ht="24" customHeight="1">
      <c r="A79" s="48"/>
      <c r="B79" s="176"/>
      <c r="C79" s="81" t="s">
        <v>456</v>
      </c>
      <c r="D79" s="94" t="s">
        <v>457</v>
      </c>
      <c r="E79" s="95" t="s">
        <v>458</v>
      </c>
      <c r="F79" s="69"/>
      <c r="G79" s="69"/>
      <c r="H79" s="69"/>
      <c r="I79" s="69"/>
      <c r="J79" s="69"/>
      <c r="K79" s="69"/>
      <c r="L79" s="69"/>
      <c r="M79" s="69"/>
      <c r="N79" s="69"/>
      <c r="O79" s="69"/>
      <c r="P79" s="69"/>
      <c r="Q79" s="69"/>
      <c r="R79" s="69"/>
      <c r="S79" s="69"/>
      <c r="T79" s="69"/>
      <c r="U79" s="69"/>
      <c r="V79" s="69"/>
      <c r="W79" s="69"/>
      <c r="X79" s="69"/>
      <c r="Y79" s="69"/>
      <c r="Z79" s="69"/>
      <c r="AA79" s="69"/>
      <c r="AB79" s="69"/>
      <c r="AC79" s="69"/>
    </row>
    <row r="80" spans="1:29" ht="24" customHeight="1">
      <c r="A80" s="48"/>
      <c r="B80" s="176"/>
      <c r="C80" s="76"/>
      <c r="D80" s="69" t="s">
        <v>459</v>
      </c>
      <c r="E80" s="97">
        <v>0.25</v>
      </c>
      <c r="F80" s="189" t="s">
        <v>460</v>
      </c>
      <c r="G80" s="181"/>
      <c r="H80" s="69"/>
      <c r="I80" s="69"/>
      <c r="J80" s="69"/>
      <c r="K80" s="69"/>
      <c r="L80" s="69"/>
      <c r="M80" s="69"/>
      <c r="N80" s="69"/>
      <c r="O80" s="69"/>
      <c r="P80" s="69"/>
      <c r="Q80" s="69"/>
      <c r="R80" s="69"/>
      <c r="S80" s="69"/>
      <c r="T80" s="69"/>
      <c r="U80" s="69"/>
      <c r="V80" s="69"/>
      <c r="W80" s="69"/>
      <c r="X80" s="69"/>
      <c r="Y80" s="69"/>
      <c r="Z80" s="69"/>
      <c r="AA80" s="69"/>
      <c r="AB80" s="69"/>
      <c r="AC80" s="69"/>
    </row>
    <row r="81" spans="1:29" ht="24" customHeight="1">
      <c r="A81" s="48"/>
      <c r="B81" s="176"/>
      <c r="C81" s="76"/>
      <c r="D81" s="69" t="s">
        <v>461</v>
      </c>
      <c r="E81" s="97">
        <v>0.16</v>
      </c>
      <c r="F81" s="182"/>
      <c r="G81" s="183"/>
      <c r="H81" s="69"/>
      <c r="I81" s="69"/>
      <c r="J81" s="69"/>
      <c r="K81" s="69"/>
      <c r="L81" s="69"/>
      <c r="M81" s="69"/>
      <c r="N81" s="69"/>
      <c r="O81" s="69"/>
      <c r="P81" s="69"/>
      <c r="Q81" s="69"/>
      <c r="R81" s="69"/>
      <c r="S81" s="69"/>
      <c r="T81" s="69"/>
      <c r="U81" s="69"/>
      <c r="V81" s="69"/>
      <c r="W81" s="69"/>
      <c r="X81" s="69"/>
      <c r="Y81" s="69"/>
      <c r="Z81" s="69"/>
      <c r="AA81" s="69"/>
      <c r="AB81" s="69"/>
      <c r="AC81" s="69"/>
    </row>
    <row r="82" spans="1:29" ht="24" customHeight="1">
      <c r="A82" s="48"/>
      <c r="B82" s="176"/>
      <c r="C82" s="76"/>
      <c r="D82" s="69" t="s">
        <v>462</v>
      </c>
      <c r="E82" s="97">
        <v>0.11</v>
      </c>
      <c r="F82" s="182"/>
      <c r="G82" s="183"/>
      <c r="H82" s="69"/>
      <c r="I82" s="69"/>
      <c r="J82" s="69"/>
      <c r="K82" s="69"/>
      <c r="L82" s="69"/>
      <c r="M82" s="69"/>
      <c r="N82" s="69"/>
      <c r="O82" s="69"/>
      <c r="P82" s="69"/>
      <c r="Q82" s="69"/>
      <c r="R82" s="69"/>
      <c r="S82" s="69"/>
      <c r="T82" s="69"/>
      <c r="U82" s="69"/>
      <c r="V82" s="69"/>
      <c r="W82" s="69"/>
      <c r="X82" s="69"/>
      <c r="Y82" s="69"/>
      <c r="Z82" s="69"/>
      <c r="AA82" s="69"/>
      <c r="AB82" s="69"/>
      <c r="AC82" s="69"/>
    </row>
    <row r="83" spans="1:29" ht="24" customHeight="1">
      <c r="A83" s="48"/>
      <c r="B83" s="176"/>
      <c r="C83" s="76"/>
      <c r="D83" s="69" t="s">
        <v>463</v>
      </c>
      <c r="E83" s="97">
        <v>0.21</v>
      </c>
      <c r="F83" s="182"/>
      <c r="G83" s="183"/>
      <c r="H83" s="69"/>
      <c r="I83" s="69"/>
      <c r="J83" s="69"/>
      <c r="K83" s="69"/>
      <c r="L83" s="69"/>
      <c r="M83" s="69"/>
      <c r="N83" s="69"/>
      <c r="O83" s="69"/>
      <c r="P83" s="69"/>
      <c r="Q83" s="69"/>
      <c r="R83" s="69"/>
      <c r="S83" s="69"/>
      <c r="T83" s="69"/>
      <c r="U83" s="69"/>
      <c r="V83" s="69"/>
      <c r="W83" s="69"/>
      <c r="X83" s="69"/>
      <c r="Y83" s="69"/>
      <c r="Z83" s="69"/>
      <c r="AA83" s="69"/>
      <c r="AB83" s="69"/>
      <c r="AC83" s="69"/>
    </row>
    <row r="84" spans="1:29" ht="24" customHeight="1">
      <c r="A84" s="48"/>
      <c r="B84" s="176"/>
      <c r="C84" s="76"/>
      <c r="D84" s="69" t="s">
        <v>464</v>
      </c>
      <c r="E84" s="97">
        <v>0.08</v>
      </c>
      <c r="F84" s="182"/>
      <c r="G84" s="183"/>
      <c r="H84" s="69"/>
      <c r="I84" s="69"/>
      <c r="J84" s="69"/>
      <c r="K84" s="69"/>
      <c r="L84" s="69"/>
      <c r="M84" s="69"/>
      <c r="N84" s="69"/>
      <c r="O84" s="69"/>
      <c r="P84" s="69"/>
      <c r="Q84" s="69"/>
      <c r="R84" s="69"/>
      <c r="S84" s="69"/>
      <c r="T84" s="69"/>
      <c r="U84" s="69"/>
      <c r="V84" s="69"/>
      <c r="W84" s="69"/>
      <c r="X84" s="69"/>
      <c r="Y84" s="69"/>
      <c r="Z84" s="69"/>
      <c r="AA84" s="69"/>
      <c r="AB84" s="69"/>
      <c r="AC84" s="69"/>
    </row>
    <row r="85" spans="1:29" ht="24" customHeight="1">
      <c r="A85" s="48"/>
      <c r="B85" s="176"/>
      <c r="C85" s="76"/>
      <c r="D85" s="69" t="s">
        <v>465</v>
      </c>
      <c r="E85" s="97">
        <v>0.09</v>
      </c>
      <c r="F85" s="182"/>
      <c r="G85" s="183"/>
      <c r="H85" s="69"/>
      <c r="I85" s="69"/>
      <c r="J85" s="69"/>
      <c r="K85" s="69"/>
      <c r="L85" s="69"/>
      <c r="M85" s="69"/>
      <c r="N85" s="69"/>
      <c r="O85" s="69"/>
      <c r="P85" s="69"/>
      <c r="Q85" s="69"/>
      <c r="R85" s="69"/>
      <c r="S85" s="69"/>
      <c r="T85" s="69"/>
      <c r="U85" s="69"/>
      <c r="V85" s="69"/>
      <c r="W85" s="69"/>
      <c r="X85" s="69"/>
      <c r="Y85" s="69"/>
      <c r="Z85" s="69"/>
      <c r="AA85" s="69"/>
      <c r="AB85" s="69"/>
      <c r="AC85" s="69"/>
    </row>
    <row r="86" spans="1:29" ht="24" customHeight="1">
      <c r="A86" s="48"/>
      <c r="B86" s="176"/>
      <c r="C86" s="76"/>
      <c r="D86" s="69" t="s">
        <v>466</v>
      </c>
      <c r="E86" s="97">
        <v>0.02</v>
      </c>
      <c r="F86" s="182"/>
      <c r="G86" s="183"/>
      <c r="H86" s="69"/>
      <c r="I86" s="69"/>
      <c r="J86" s="69"/>
      <c r="K86" s="69"/>
      <c r="L86" s="69"/>
      <c r="M86" s="69"/>
      <c r="N86" s="69"/>
      <c r="O86" s="69"/>
      <c r="P86" s="69"/>
      <c r="Q86" s="69"/>
      <c r="R86" s="69"/>
      <c r="S86" s="69"/>
      <c r="T86" s="69"/>
      <c r="U86" s="69"/>
      <c r="V86" s="69"/>
      <c r="W86" s="69"/>
      <c r="X86" s="69"/>
      <c r="Y86" s="69"/>
      <c r="Z86" s="69"/>
      <c r="AA86" s="69"/>
      <c r="AB86" s="69"/>
      <c r="AC86" s="69"/>
    </row>
    <row r="87" spans="1:29" ht="24" customHeight="1">
      <c r="A87" s="48"/>
      <c r="B87" s="176"/>
      <c r="C87" s="76"/>
      <c r="D87" s="69" t="s">
        <v>467</v>
      </c>
      <c r="E87" s="97">
        <v>0.06</v>
      </c>
      <c r="F87" s="182"/>
      <c r="G87" s="183"/>
      <c r="H87" s="69"/>
      <c r="I87" s="69"/>
      <c r="J87" s="69"/>
      <c r="K87" s="69"/>
      <c r="L87" s="69"/>
      <c r="M87" s="69"/>
      <c r="N87" s="69"/>
      <c r="O87" s="69"/>
      <c r="P87" s="69"/>
      <c r="Q87" s="69"/>
      <c r="R87" s="69"/>
      <c r="S87" s="69"/>
      <c r="T87" s="69"/>
      <c r="U87" s="69"/>
      <c r="V87" s="69"/>
      <c r="W87" s="69"/>
      <c r="X87" s="69"/>
      <c r="Y87" s="69"/>
      <c r="Z87" s="69"/>
      <c r="AA87" s="69"/>
      <c r="AB87" s="69"/>
      <c r="AC87" s="69"/>
    </row>
    <row r="88" spans="1:29" ht="24" customHeight="1">
      <c r="A88" s="48"/>
      <c r="B88" s="176"/>
      <c r="C88" s="76"/>
      <c r="D88" s="69" t="s">
        <v>468</v>
      </c>
      <c r="E88" s="97">
        <v>0.02</v>
      </c>
      <c r="F88" s="184"/>
      <c r="G88" s="185"/>
      <c r="H88" s="69"/>
      <c r="I88" s="69"/>
      <c r="J88" s="69"/>
      <c r="K88" s="69"/>
      <c r="L88" s="69"/>
      <c r="M88" s="69"/>
      <c r="N88" s="69"/>
      <c r="O88" s="69"/>
      <c r="P88" s="69"/>
      <c r="Q88" s="69"/>
      <c r="R88" s="69"/>
      <c r="S88" s="69"/>
      <c r="T88" s="69"/>
      <c r="U88" s="69"/>
      <c r="V88" s="69"/>
      <c r="W88" s="69"/>
      <c r="X88" s="69"/>
      <c r="Y88" s="69"/>
      <c r="Z88" s="69"/>
      <c r="AA88" s="69"/>
      <c r="AB88" s="69"/>
      <c r="AC88" s="69"/>
    </row>
    <row r="89" spans="1:29" ht="15" customHeight="1">
      <c r="A89" s="48"/>
      <c r="B89" s="176"/>
      <c r="C89" s="76"/>
      <c r="D89" s="48"/>
      <c r="E89" s="85" t="str">
        <f>IF(SUM(E80:E88)=1,"Check","Error")</f>
        <v>Check</v>
      </c>
      <c r="F89" s="69"/>
      <c r="G89" s="69"/>
      <c r="H89" s="69"/>
      <c r="I89" s="69"/>
      <c r="J89" s="69"/>
      <c r="K89" s="69"/>
      <c r="L89" s="69"/>
      <c r="M89" s="69"/>
      <c r="N89" s="69"/>
      <c r="O89" s="69"/>
      <c r="P89" s="69"/>
      <c r="Q89" s="69"/>
      <c r="R89" s="69"/>
      <c r="S89" s="69"/>
      <c r="T89" s="69"/>
      <c r="U89" s="69"/>
      <c r="V89" s="69"/>
      <c r="W89" s="69"/>
      <c r="X89" s="69"/>
      <c r="Y89" s="69"/>
      <c r="Z89" s="69"/>
      <c r="AA89" s="69"/>
      <c r="AB89" s="69"/>
      <c r="AC89" s="69"/>
    </row>
    <row r="90" spans="1:29" ht="15" customHeight="1">
      <c r="A90" s="48"/>
      <c r="B90" s="176"/>
      <c r="C90" s="76"/>
      <c r="D90" s="48"/>
      <c r="E90" s="69"/>
      <c r="F90" s="69"/>
      <c r="G90" s="69"/>
      <c r="H90" s="69"/>
      <c r="I90" s="69"/>
      <c r="J90" s="69"/>
      <c r="K90" s="69"/>
      <c r="L90" s="69"/>
      <c r="M90" s="69"/>
      <c r="N90" s="69"/>
      <c r="O90" s="69"/>
      <c r="P90" s="69"/>
      <c r="Q90" s="69"/>
      <c r="R90" s="69"/>
      <c r="S90" s="69"/>
      <c r="T90" s="69"/>
      <c r="U90" s="69"/>
      <c r="V90" s="69"/>
      <c r="W90" s="69"/>
      <c r="X90" s="69"/>
      <c r="Y90" s="69"/>
      <c r="Z90" s="69"/>
      <c r="AA90" s="69"/>
      <c r="AB90" s="69"/>
      <c r="AC90" s="69"/>
    </row>
    <row r="91" spans="1:29" ht="24" customHeight="1">
      <c r="A91" s="48"/>
      <c r="B91" s="176"/>
      <c r="C91" s="81" t="s">
        <v>469</v>
      </c>
      <c r="D91" s="94" t="s">
        <v>470</v>
      </c>
      <c r="E91" s="95" t="s">
        <v>458</v>
      </c>
      <c r="F91" s="69"/>
      <c r="G91" s="69"/>
      <c r="H91" s="69"/>
      <c r="I91" s="69"/>
      <c r="J91" s="69"/>
      <c r="K91" s="69"/>
      <c r="L91" s="69"/>
      <c r="M91" s="69"/>
      <c r="N91" s="69"/>
      <c r="O91" s="69"/>
      <c r="P91" s="69"/>
      <c r="Q91" s="69"/>
      <c r="R91" s="69"/>
      <c r="S91" s="69"/>
      <c r="T91" s="69"/>
      <c r="U91" s="69"/>
      <c r="V91" s="69"/>
      <c r="W91" s="69"/>
      <c r="X91" s="69"/>
      <c r="Y91" s="69"/>
      <c r="Z91" s="69"/>
      <c r="AA91" s="69"/>
      <c r="AB91" s="69"/>
      <c r="AC91" s="69"/>
    </row>
    <row r="92" spans="1:29" ht="24" customHeight="1">
      <c r="A92" s="48"/>
      <c r="B92" s="176"/>
      <c r="C92" s="76"/>
      <c r="D92" s="69" t="s">
        <v>471</v>
      </c>
      <c r="E92" s="97">
        <v>0.18</v>
      </c>
      <c r="F92" s="189" t="s">
        <v>472</v>
      </c>
      <c r="G92" s="181"/>
      <c r="H92" s="69"/>
      <c r="I92" s="69"/>
      <c r="J92" s="69"/>
      <c r="K92" s="69"/>
      <c r="L92" s="69"/>
      <c r="M92" s="69"/>
      <c r="N92" s="69"/>
      <c r="O92" s="69"/>
      <c r="P92" s="69"/>
      <c r="Q92" s="69"/>
      <c r="R92" s="69"/>
      <c r="S92" s="69"/>
      <c r="T92" s="69"/>
      <c r="U92" s="69"/>
      <c r="V92" s="69"/>
      <c r="W92" s="69"/>
      <c r="X92" s="69"/>
      <c r="Y92" s="69"/>
      <c r="Z92" s="69"/>
      <c r="AA92" s="69"/>
      <c r="AB92" s="69"/>
      <c r="AC92" s="69"/>
    </row>
    <row r="93" spans="1:29" ht="24" customHeight="1">
      <c r="A93" s="48"/>
      <c r="B93" s="176"/>
      <c r="C93" s="76"/>
      <c r="D93" s="69" t="s">
        <v>473</v>
      </c>
      <c r="E93" s="97">
        <v>0.14000000000000001</v>
      </c>
      <c r="F93" s="182"/>
      <c r="G93" s="183"/>
      <c r="H93" s="69"/>
      <c r="I93" s="69"/>
      <c r="J93" s="69"/>
      <c r="K93" s="69"/>
      <c r="L93" s="69"/>
      <c r="M93" s="69"/>
      <c r="N93" s="69"/>
      <c r="O93" s="69"/>
      <c r="P93" s="69"/>
      <c r="Q93" s="69"/>
      <c r="R93" s="69"/>
      <c r="S93" s="69"/>
      <c r="T93" s="69"/>
      <c r="U93" s="69"/>
      <c r="V93" s="69"/>
      <c r="W93" s="69"/>
      <c r="X93" s="69"/>
      <c r="Y93" s="69"/>
      <c r="Z93" s="69"/>
      <c r="AA93" s="69"/>
      <c r="AB93" s="69"/>
      <c r="AC93" s="69"/>
    </row>
    <row r="94" spans="1:29" ht="24" customHeight="1">
      <c r="A94" s="48"/>
      <c r="B94" s="176"/>
      <c r="C94" s="76"/>
      <c r="D94" s="69" t="s">
        <v>474</v>
      </c>
      <c r="E94" s="97">
        <v>0.12</v>
      </c>
      <c r="F94" s="182"/>
      <c r="G94" s="183"/>
      <c r="H94" s="69"/>
      <c r="I94" s="69"/>
      <c r="J94" s="69"/>
      <c r="K94" s="69"/>
      <c r="L94" s="69"/>
      <c r="M94" s="69"/>
      <c r="N94" s="69"/>
      <c r="O94" s="69"/>
      <c r="P94" s="69"/>
      <c r="Q94" s="69"/>
      <c r="R94" s="69"/>
      <c r="S94" s="69"/>
      <c r="T94" s="69"/>
      <c r="U94" s="69"/>
      <c r="V94" s="69"/>
      <c r="W94" s="69"/>
      <c r="X94" s="69"/>
      <c r="Y94" s="69"/>
      <c r="Z94" s="69"/>
      <c r="AA94" s="69"/>
      <c r="AB94" s="69"/>
      <c r="AC94" s="69"/>
    </row>
    <row r="95" spans="1:29" ht="24" customHeight="1">
      <c r="A95" s="48"/>
      <c r="B95" s="176"/>
      <c r="C95" s="76"/>
      <c r="D95" s="69" t="s">
        <v>475</v>
      </c>
      <c r="E95" s="97">
        <v>0.22</v>
      </c>
      <c r="F95" s="182"/>
      <c r="G95" s="183"/>
      <c r="H95" s="69"/>
      <c r="I95" s="69"/>
      <c r="J95" s="69"/>
      <c r="K95" s="69"/>
      <c r="L95" s="69"/>
      <c r="M95" s="69"/>
      <c r="N95" s="69"/>
      <c r="O95" s="69"/>
      <c r="P95" s="69"/>
      <c r="Q95" s="69"/>
      <c r="R95" s="69"/>
      <c r="S95" s="69"/>
      <c r="T95" s="69"/>
      <c r="U95" s="69"/>
      <c r="V95" s="69"/>
      <c r="W95" s="69"/>
      <c r="X95" s="69"/>
      <c r="Y95" s="69"/>
      <c r="Z95" s="69"/>
      <c r="AA95" s="69"/>
      <c r="AB95" s="69"/>
      <c r="AC95" s="69"/>
    </row>
    <row r="96" spans="1:29" ht="24" customHeight="1">
      <c r="A96" s="48"/>
      <c r="B96" s="176"/>
      <c r="C96" s="76"/>
      <c r="D96" s="69" t="s">
        <v>476</v>
      </c>
      <c r="E96" s="97">
        <v>0.17</v>
      </c>
      <c r="F96" s="182"/>
      <c r="G96" s="183"/>
      <c r="H96" s="69"/>
      <c r="I96" s="69"/>
      <c r="J96" s="69"/>
      <c r="K96" s="69"/>
      <c r="L96" s="69"/>
      <c r="M96" s="69"/>
      <c r="N96" s="69"/>
      <c r="O96" s="69"/>
      <c r="P96" s="69"/>
      <c r="Q96" s="69"/>
      <c r="R96" s="69"/>
      <c r="S96" s="69"/>
      <c r="T96" s="69"/>
      <c r="U96" s="69"/>
      <c r="V96" s="69"/>
      <c r="W96" s="69"/>
      <c r="X96" s="69"/>
      <c r="Y96" s="69"/>
      <c r="Z96" s="69"/>
      <c r="AA96" s="69"/>
      <c r="AB96" s="69"/>
      <c r="AC96" s="69"/>
    </row>
    <row r="97" spans="1:29" ht="24" customHeight="1">
      <c r="A97" s="48"/>
      <c r="B97" s="176"/>
      <c r="C97" s="76"/>
      <c r="D97" s="69" t="s">
        <v>477</v>
      </c>
      <c r="E97" s="97">
        <v>0.1</v>
      </c>
      <c r="F97" s="182"/>
      <c r="G97" s="183"/>
      <c r="H97" s="69"/>
      <c r="I97" s="69"/>
      <c r="J97" s="69"/>
      <c r="K97" s="69"/>
      <c r="L97" s="69"/>
      <c r="M97" s="69"/>
      <c r="N97" s="69"/>
      <c r="O97" s="69"/>
      <c r="P97" s="69"/>
      <c r="Q97" s="69"/>
      <c r="R97" s="69"/>
      <c r="S97" s="69"/>
      <c r="T97" s="69"/>
      <c r="U97" s="69"/>
      <c r="V97" s="69"/>
      <c r="W97" s="69"/>
      <c r="X97" s="69"/>
      <c r="Y97" s="69"/>
      <c r="Z97" s="69"/>
      <c r="AA97" s="69"/>
      <c r="AB97" s="69"/>
      <c r="AC97" s="69"/>
    </row>
    <row r="98" spans="1:29" ht="24" customHeight="1">
      <c r="A98" s="48"/>
      <c r="B98" s="176"/>
      <c r="C98" s="76"/>
      <c r="D98" s="69" t="s">
        <v>478</v>
      </c>
      <c r="E98" s="97">
        <v>0.02</v>
      </c>
      <c r="F98" s="182"/>
      <c r="G98" s="183"/>
      <c r="H98" s="69"/>
      <c r="I98" s="69"/>
      <c r="J98" s="69"/>
      <c r="K98" s="69"/>
      <c r="L98" s="69"/>
      <c r="M98" s="69"/>
      <c r="N98" s="69"/>
      <c r="O98" s="69"/>
      <c r="P98" s="69"/>
      <c r="Q98" s="69"/>
      <c r="R98" s="69"/>
      <c r="S98" s="69"/>
      <c r="T98" s="69"/>
      <c r="U98" s="69"/>
      <c r="V98" s="69"/>
      <c r="W98" s="69"/>
      <c r="X98" s="69"/>
      <c r="Y98" s="69"/>
      <c r="Z98" s="69"/>
      <c r="AA98" s="69"/>
      <c r="AB98" s="69"/>
      <c r="AC98" s="69"/>
    </row>
    <row r="99" spans="1:29" ht="24" customHeight="1">
      <c r="A99" s="48"/>
      <c r="B99" s="176"/>
      <c r="C99" s="76"/>
      <c r="D99" s="69" t="s">
        <v>479</v>
      </c>
      <c r="E99" s="97">
        <v>0.03</v>
      </c>
      <c r="F99" s="182"/>
      <c r="G99" s="183"/>
      <c r="H99" s="69"/>
      <c r="I99" s="69"/>
      <c r="J99" s="69"/>
      <c r="K99" s="69"/>
      <c r="L99" s="69"/>
      <c r="M99" s="69"/>
      <c r="N99" s="69"/>
      <c r="O99" s="69"/>
      <c r="P99" s="69"/>
      <c r="Q99" s="69"/>
      <c r="R99" s="69"/>
      <c r="S99" s="69"/>
      <c r="T99" s="69"/>
      <c r="U99" s="69"/>
      <c r="V99" s="69"/>
      <c r="W99" s="69"/>
      <c r="X99" s="69"/>
      <c r="Y99" s="69"/>
      <c r="Z99" s="69"/>
      <c r="AA99" s="69"/>
      <c r="AB99" s="69"/>
      <c r="AC99" s="69"/>
    </row>
    <row r="100" spans="1:29" ht="24" customHeight="1">
      <c r="A100" s="48"/>
      <c r="B100" s="176"/>
      <c r="C100" s="76"/>
      <c r="D100" s="69" t="s">
        <v>480</v>
      </c>
      <c r="E100" s="97">
        <v>0.02</v>
      </c>
      <c r="F100" s="184"/>
      <c r="G100" s="185"/>
      <c r="H100" s="69"/>
      <c r="I100" s="69"/>
      <c r="J100" s="69"/>
      <c r="K100" s="69"/>
      <c r="L100" s="69"/>
      <c r="M100" s="69"/>
      <c r="N100" s="69"/>
      <c r="O100" s="69"/>
      <c r="P100" s="69"/>
      <c r="Q100" s="69"/>
      <c r="R100" s="69"/>
      <c r="S100" s="69"/>
      <c r="T100" s="69"/>
      <c r="U100" s="69"/>
      <c r="V100" s="69"/>
      <c r="W100" s="69"/>
      <c r="X100" s="69"/>
      <c r="Y100" s="69"/>
      <c r="Z100" s="69"/>
      <c r="AA100" s="69"/>
      <c r="AB100" s="69"/>
      <c r="AC100" s="69"/>
    </row>
    <row r="101" spans="1:29" ht="15" customHeight="1">
      <c r="A101" s="48"/>
      <c r="B101" s="177"/>
      <c r="C101" s="76"/>
      <c r="D101" s="48"/>
      <c r="E101" s="85" t="str">
        <f>IF(SUM(E92:E100)=1,"Check","Error")</f>
        <v>Check</v>
      </c>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row>
    <row r="102" spans="1:29" ht="14.25" customHeight="1">
      <c r="A102" s="48"/>
      <c r="B102" s="48"/>
      <c r="C102" s="5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row>
    <row r="103" spans="1:29" ht="13.5" customHeight="1">
      <c r="A103" s="48"/>
      <c r="B103" s="69"/>
      <c r="C103" s="57"/>
      <c r="D103" s="69"/>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row>
    <row r="104" spans="1:29" ht="24" customHeight="1">
      <c r="A104" s="48"/>
      <c r="B104" s="178" t="s">
        <v>481</v>
      </c>
      <c r="C104" s="76"/>
      <c r="D104" s="48"/>
      <c r="E104" s="194" t="s">
        <v>482</v>
      </c>
      <c r="F104" s="195"/>
      <c r="G104" s="196"/>
      <c r="H104" s="48"/>
      <c r="I104" s="48"/>
      <c r="J104" s="48"/>
      <c r="K104" s="48"/>
      <c r="L104" s="48"/>
      <c r="M104" s="48"/>
      <c r="N104" s="48"/>
      <c r="O104" s="48"/>
      <c r="P104" s="48"/>
      <c r="Q104" s="48"/>
      <c r="R104" s="48"/>
      <c r="S104" s="48"/>
      <c r="T104" s="48"/>
      <c r="U104" s="48"/>
      <c r="V104" s="48"/>
      <c r="W104" s="48"/>
      <c r="X104" s="48"/>
      <c r="Y104" s="48"/>
      <c r="Z104" s="48"/>
      <c r="AA104" s="48"/>
      <c r="AB104" s="48"/>
      <c r="AC104" s="48"/>
    </row>
    <row r="105" spans="1:29" ht="24" customHeight="1">
      <c r="A105" s="48"/>
      <c r="B105" s="176"/>
      <c r="C105" s="81" t="s">
        <v>483</v>
      </c>
      <c r="D105" s="94" t="s">
        <v>484</v>
      </c>
      <c r="E105" s="48"/>
      <c r="F105" s="48"/>
      <c r="G105" s="48"/>
      <c r="H105" s="190"/>
      <c r="I105" s="48"/>
      <c r="J105" s="48"/>
      <c r="K105" s="48"/>
      <c r="L105" s="48"/>
      <c r="M105" s="48"/>
      <c r="N105" s="48"/>
      <c r="O105" s="48"/>
      <c r="P105" s="48"/>
      <c r="Q105" s="48"/>
      <c r="R105" s="48"/>
      <c r="S105" s="48"/>
      <c r="T105" s="48"/>
      <c r="U105" s="48"/>
      <c r="V105" s="48"/>
      <c r="W105" s="48"/>
      <c r="X105" s="48"/>
      <c r="Y105" s="48"/>
      <c r="Z105" s="48"/>
      <c r="AA105" s="48"/>
      <c r="AB105" s="48"/>
      <c r="AC105" s="48"/>
    </row>
    <row r="106" spans="1:29" ht="44.25" customHeight="1">
      <c r="A106" s="48"/>
      <c r="B106" s="176"/>
      <c r="C106" s="76"/>
      <c r="D106" s="98" t="s">
        <v>485</v>
      </c>
      <c r="E106" s="197" t="s">
        <v>486</v>
      </c>
      <c r="F106" s="187"/>
      <c r="G106" s="198"/>
      <c r="H106" s="176"/>
      <c r="I106" s="48"/>
      <c r="J106" s="48"/>
      <c r="K106" s="48"/>
      <c r="L106" s="48"/>
      <c r="M106" s="48"/>
      <c r="N106" s="48"/>
      <c r="O106" s="48"/>
      <c r="P106" s="48"/>
      <c r="Q106" s="48"/>
      <c r="R106" s="48"/>
      <c r="S106" s="48"/>
      <c r="T106" s="48"/>
      <c r="U106" s="48"/>
      <c r="V106" s="48"/>
      <c r="W106" s="48"/>
      <c r="X106" s="48"/>
      <c r="Y106" s="48"/>
      <c r="Z106" s="48"/>
      <c r="AA106" s="48"/>
      <c r="AB106" s="48"/>
      <c r="AC106" s="48"/>
    </row>
    <row r="107" spans="1:29" ht="44.25" customHeight="1">
      <c r="A107" s="48"/>
      <c r="B107" s="176"/>
      <c r="C107" s="76"/>
      <c r="D107" s="98" t="s">
        <v>487</v>
      </c>
      <c r="E107" s="197" t="s">
        <v>488</v>
      </c>
      <c r="F107" s="187"/>
      <c r="G107" s="198"/>
      <c r="H107" s="176"/>
      <c r="I107" s="48"/>
      <c r="J107" s="48"/>
      <c r="K107" s="48"/>
      <c r="L107" s="48"/>
      <c r="M107" s="48"/>
      <c r="N107" s="48"/>
      <c r="O107" s="48"/>
      <c r="P107" s="48"/>
      <c r="Q107" s="48"/>
      <c r="R107" s="48"/>
      <c r="S107" s="48"/>
      <c r="T107" s="48"/>
      <c r="U107" s="48"/>
      <c r="V107" s="48"/>
      <c r="W107" s="48"/>
      <c r="X107" s="48"/>
      <c r="Y107" s="48"/>
      <c r="Z107" s="48"/>
      <c r="AA107" s="48"/>
      <c r="AB107" s="48"/>
      <c r="AC107" s="48"/>
    </row>
    <row r="108" spans="1:29" ht="44.25" customHeight="1">
      <c r="A108" s="48"/>
      <c r="B108" s="176"/>
      <c r="C108" s="76"/>
      <c r="D108" s="98" t="s">
        <v>489</v>
      </c>
      <c r="E108" s="197" t="s">
        <v>490</v>
      </c>
      <c r="F108" s="187"/>
      <c r="G108" s="198"/>
      <c r="H108" s="176"/>
      <c r="I108" s="48"/>
      <c r="J108" s="48"/>
      <c r="K108" s="48"/>
      <c r="L108" s="48"/>
      <c r="M108" s="48"/>
      <c r="N108" s="48"/>
      <c r="O108" s="48"/>
      <c r="P108" s="48"/>
      <c r="Q108" s="48"/>
      <c r="R108" s="48"/>
      <c r="S108" s="48"/>
      <c r="T108" s="48"/>
      <c r="U108" s="48"/>
      <c r="V108" s="48"/>
      <c r="W108" s="48"/>
      <c r="X108" s="48"/>
      <c r="Y108" s="48"/>
      <c r="Z108" s="48"/>
      <c r="AA108" s="48"/>
      <c r="AB108" s="48"/>
      <c r="AC108" s="48"/>
    </row>
    <row r="109" spans="1:29" ht="44.25" customHeight="1">
      <c r="A109" s="48"/>
      <c r="B109" s="176"/>
      <c r="C109" s="76"/>
      <c r="D109" s="98" t="s">
        <v>491</v>
      </c>
      <c r="E109" s="197" t="s">
        <v>492</v>
      </c>
      <c r="F109" s="187"/>
      <c r="G109" s="198"/>
      <c r="H109" s="176"/>
      <c r="I109" s="48"/>
      <c r="J109" s="48"/>
      <c r="K109" s="48"/>
      <c r="L109" s="48"/>
      <c r="M109" s="48"/>
      <c r="N109" s="48"/>
      <c r="O109" s="48"/>
      <c r="P109" s="48"/>
      <c r="Q109" s="48"/>
      <c r="R109" s="48"/>
      <c r="S109" s="48"/>
      <c r="T109" s="48"/>
      <c r="U109" s="48"/>
      <c r="V109" s="48"/>
      <c r="W109" s="48"/>
      <c r="X109" s="48"/>
      <c r="Y109" s="48"/>
      <c r="Z109" s="48"/>
      <c r="AA109" s="48"/>
      <c r="AB109" s="48"/>
      <c r="AC109" s="48"/>
    </row>
    <row r="110" spans="1:29" ht="44.25" customHeight="1">
      <c r="A110" s="48"/>
      <c r="B110" s="176"/>
      <c r="C110" s="76"/>
      <c r="D110" s="98" t="s">
        <v>493</v>
      </c>
      <c r="E110" s="197" t="s">
        <v>494</v>
      </c>
      <c r="F110" s="187"/>
      <c r="G110" s="198"/>
      <c r="H110" s="176"/>
      <c r="I110" s="48"/>
      <c r="J110" s="48"/>
      <c r="K110" s="48"/>
      <c r="L110" s="48"/>
      <c r="M110" s="48"/>
      <c r="N110" s="48"/>
      <c r="O110" s="48"/>
      <c r="P110" s="48"/>
      <c r="Q110" s="48"/>
      <c r="R110" s="48"/>
      <c r="S110" s="48"/>
      <c r="T110" s="48"/>
      <c r="U110" s="48"/>
      <c r="V110" s="48"/>
      <c r="W110" s="48"/>
      <c r="X110" s="48"/>
      <c r="Y110" s="48"/>
      <c r="Z110" s="48"/>
      <c r="AA110" s="48"/>
      <c r="AB110" s="48"/>
      <c r="AC110" s="48"/>
    </row>
    <row r="111" spans="1:29" ht="44.25" customHeight="1">
      <c r="A111" s="48"/>
      <c r="B111" s="176"/>
      <c r="C111" s="76"/>
      <c r="D111" s="98" t="s">
        <v>495</v>
      </c>
      <c r="E111" s="197" t="s">
        <v>496</v>
      </c>
      <c r="F111" s="187"/>
      <c r="G111" s="198"/>
      <c r="H111" s="176"/>
      <c r="I111" s="48"/>
      <c r="J111" s="48"/>
      <c r="K111" s="48"/>
      <c r="L111" s="48"/>
      <c r="M111" s="48"/>
      <c r="N111" s="48"/>
      <c r="O111" s="48"/>
      <c r="P111" s="48"/>
      <c r="Q111" s="48"/>
      <c r="R111" s="48"/>
      <c r="S111" s="48"/>
      <c r="T111" s="48"/>
      <c r="U111" s="48"/>
      <c r="V111" s="48"/>
      <c r="W111" s="48"/>
      <c r="X111" s="48"/>
      <c r="Y111" s="48"/>
      <c r="Z111" s="48"/>
      <c r="AA111" s="48"/>
      <c r="AB111" s="48"/>
      <c r="AC111" s="48"/>
    </row>
    <row r="112" spans="1:29" ht="44.25" customHeight="1">
      <c r="A112" s="48"/>
      <c r="B112" s="176"/>
      <c r="C112" s="76"/>
      <c r="D112" s="98" t="s">
        <v>497</v>
      </c>
      <c r="E112" s="197" t="s">
        <v>498</v>
      </c>
      <c r="F112" s="187"/>
      <c r="G112" s="198"/>
      <c r="H112" s="176"/>
      <c r="I112" s="48"/>
      <c r="J112" s="48"/>
      <c r="K112" s="48"/>
      <c r="L112" s="48"/>
      <c r="M112" s="48"/>
      <c r="N112" s="48"/>
      <c r="O112" s="48"/>
      <c r="P112" s="48"/>
      <c r="Q112" s="48"/>
      <c r="R112" s="48"/>
      <c r="S112" s="48"/>
      <c r="T112" s="48"/>
      <c r="U112" s="48"/>
      <c r="V112" s="48"/>
      <c r="W112" s="48"/>
      <c r="X112" s="48"/>
      <c r="Y112" s="48"/>
      <c r="Z112" s="48"/>
      <c r="AA112" s="48"/>
      <c r="AB112" s="48"/>
      <c r="AC112" s="48"/>
    </row>
    <row r="113" spans="1:29" ht="44.25" customHeight="1">
      <c r="A113" s="48"/>
      <c r="B113" s="176"/>
      <c r="C113" s="76"/>
      <c r="D113" s="99" t="s">
        <v>499</v>
      </c>
      <c r="E113" s="199" t="s">
        <v>500</v>
      </c>
      <c r="F113" s="200"/>
      <c r="G113" s="201"/>
      <c r="H113" s="177"/>
      <c r="I113" s="48"/>
      <c r="J113" s="48"/>
      <c r="K113" s="48"/>
      <c r="L113" s="48"/>
      <c r="M113" s="48"/>
      <c r="N113" s="48"/>
      <c r="O113" s="48"/>
      <c r="P113" s="48"/>
      <c r="Q113" s="48"/>
      <c r="R113" s="48"/>
      <c r="S113" s="48"/>
      <c r="T113" s="48"/>
      <c r="U113" s="48"/>
      <c r="V113" s="48"/>
      <c r="W113" s="48"/>
      <c r="X113" s="48"/>
      <c r="Y113" s="48"/>
      <c r="Z113" s="48"/>
      <c r="AA113" s="48"/>
      <c r="AB113" s="48"/>
      <c r="AC113" s="48"/>
    </row>
    <row r="114" spans="1:29" ht="13.5" customHeight="1">
      <c r="A114" s="48"/>
      <c r="B114" s="174"/>
      <c r="C114" s="76"/>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row>
    <row r="115" spans="1:29" ht="13.5" customHeight="1">
      <c r="A115" s="90"/>
      <c r="B115" s="100"/>
      <c r="C115" s="57"/>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row>
    <row r="116" spans="1:29" ht="13.5" customHeight="1">
      <c r="A116" s="90"/>
      <c r="B116" s="101"/>
      <c r="C116" s="57"/>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row>
    <row r="117" spans="1:29" ht="24" customHeight="1">
      <c r="A117" s="90"/>
      <c r="B117" s="173" t="s">
        <v>501</v>
      </c>
      <c r="C117" s="76"/>
      <c r="D117" s="90"/>
      <c r="E117" s="78" t="s">
        <v>398</v>
      </c>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row>
    <row r="118" spans="1:29" ht="24" customHeight="1">
      <c r="A118" s="90"/>
      <c r="B118" s="176"/>
      <c r="C118" s="81" t="s">
        <v>502</v>
      </c>
      <c r="D118" s="90" t="s">
        <v>503</v>
      </c>
      <c r="E118" s="102">
        <v>17</v>
      </c>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row>
    <row r="119" spans="1:29" ht="13.5" customHeight="1">
      <c r="A119" s="90"/>
      <c r="B119" s="176"/>
      <c r="C119" s="76"/>
      <c r="D119" s="90"/>
      <c r="E119" s="103"/>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row>
    <row r="120" spans="1:29" ht="24" customHeight="1">
      <c r="A120" s="90"/>
      <c r="B120" s="176"/>
      <c r="C120" s="76"/>
      <c r="D120" s="90"/>
      <c r="E120" s="78" t="s">
        <v>504</v>
      </c>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row>
    <row r="121" spans="1:29" ht="24" customHeight="1">
      <c r="A121" s="90"/>
      <c r="B121" s="176"/>
      <c r="C121" s="81" t="s">
        <v>505</v>
      </c>
      <c r="D121" s="90" t="s">
        <v>506</v>
      </c>
      <c r="E121" s="93">
        <v>2015</v>
      </c>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row>
    <row r="122" spans="1:29" ht="13.5" customHeight="1">
      <c r="A122" s="90"/>
      <c r="B122" s="176"/>
      <c r="C122" s="76"/>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row>
    <row r="123" spans="1:29" ht="24" customHeight="1">
      <c r="A123" s="90"/>
      <c r="B123" s="176"/>
      <c r="C123" s="81" t="s">
        <v>507</v>
      </c>
      <c r="D123" s="104" t="s">
        <v>508</v>
      </c>
      <c r="E123" s="78" t="s">
        <v>398</v>
      </c>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row>
    <row r="124" spans="1:29" ht="24" customHeight="1">
      <c r="A124" s="90"/>
      <c r="B124" s="176"/>
      <c r="C124" s="76"/>
      <c r="D124" s="105" t="s">
        <v>509</v>
      </c>
      <c r="E124" s="84">
        <v>8</v>
      </c>
      <c r="F124" s="202" t="s">
        <v>437</v>
      </c>
      <c r="G124" s="181"/>
      <c r="H124" s="90"/>
      <c r="I124" s="90"/>
      <c r="J124" s="90"/>
      <c r="K124" s="90"/>
      <c r="L124" s="90"/>
      <c r="M124" s="90"/>
      <c r="N124" s="90"/>
      <c r="O124" s="90"/>
      <c r="P124" s="90"/>
      <c r="Q124" s="90"/>
      <c r="R124" s="90"/>
      <c r="S124" s="90"/>
      <c r="T124" s="90"/>
      <c r="U124" s="90"/>
      <c r="V124" s="90"/>
      <c r="W124" s="90"/>
      <c r="X124" s="90"/>
      <c r="Y124" s="90"/>
      <c r="Z124" s="90"/>
      <c r="AA124" s="90"/>
      <c r="AB124" s="90"/>
      <c r="AC124" s="90"/>
    </row>
    <row r="125" spans="1:29" ht="24" customHeight="1">
      <c r="A125" s="90"/>
      <c r="B125" s="176"/>
      <c r="C125" s="76"/>
      <c r="D125" s="105" t="s">
        <v>510</v>
      </c>
      <c r="E125" s="84">
        <v>19</v>
      </c>
      <c r="F125" s="182"/>
      <c r="G125" s="183"/>
      <c r="H125" s="90"/>
      <c r="I125" s="90"/>
      <c r="J125" s="90"/>
      <c r="K125" s="90"/>
      <c r="L125" s="90"/>
      <c r="M125" s="90"/>
      <c r="N125" s="90"/>
      <c r="O125" s="90"/>
      <c r="P125" s="90"/>
      <c r="Q125" s="90"/>
      <c r="R125" s="90"/>
      <c r="S125" s="90"/>
      <c r="T125" s="90"/>
      <c r="U125" s="90"/>
      <c r="V125" s="90"/>
      <c r="W125" s="90"/>
      <c r="X125" s="90"/>
      <c r="Y125" s="90"/>
      <c r="Z125" s="90"/>
      <c r="AA125" s="90"/>
      <c r="AB125" s="90"/>
      <c r="AC125" s="90"/>
    </row>
    <row r="126" spans="1:29" ht="24" customHeight="1">
      <c r="A126" s="90"/>
      <c r="B126" s="176"/>
      <c r="C126" s="76"/>
      <c r="D126" s="105" t="s">
        <v>511</v>
      </c>
      <c r="E126" s="84">
        <v>1</v>
      </c>
      <c r="F126" s="182"/>
      <c r="G126" s="183"/>
      <c r="H126" s="90"/>
      <c r="I126" s="90"/>
      <c r="J126" s="90"/>
      <c r="K126" s="90"/>
      <c r="L126" s="90"/>
      <c r="M126" s="90"/>
      <c r="N126" s="90"/>
      <c r="O126" s="90"/>
      <c r="P126" s="90"/>
      <c r="Q126" s="90"/>
      <c r="R126" s="90"/>
      <c r="S126" s="90"/>
      <c r="T126" s="90"/>
      <c r="U126" s="90"/>
      <c r="V126" s="90"/>
      <c r="W126" s="90"/>
      <c r="X126" s="90"/>
      <c r="Y126" s="90"/>
      <c r="Z126" s="90"/>
      <c r="AA126" s="90"/>
      <c r="AB126" s="90"/>
      <c r="AC126" s="90"/>
    </row>
    <row r="127" spans="1:29" ht="24" customHeight="1">
      <c r="A127" s="90"/>
      <c r="B127" s="176"/>
      <c r="C127" s="76"/>
      <c r="D127" s="105" t="s">
        <v>512</v>
      </c>
      <c r="E127" s="84">
        <v>2</v>
      </c>
      <c r="F127" s="182"/>
      <c r="G127" s="183"/>
      <c r="H127" s="90"/>
      <c r="I127" s="90"/>
      <c r="J127" s="90"/>
      <c r="K127" s="90"/>
      <c r="L127" s="90"/>
      <c r="M127" s="90"/>
      <c r="N127" s="90"/>
      <c r="O127" s="90"/>
      <c r="P127" s="90"/>
      <c r="Q127" s="90"/>
      <c r="R127" s="90"/>
      <c r="S127" s="90"/>
      <c r="T127" s="90"/>
      <c r="U127" s="90"/>
      <c r="V127" s="90"/>
      <c r="W127" s="90"/>
      <c r="X127" s="90"/>
      <c r="Y127" s="90"/>
      <c r="Z127" s="90"/>
      <c r="AA127" s="90"/>
      <c r="AB127" s="90"/>
      <c r="AC127" s="90"/>
    </row>
    <row r="128" spans="1:29" ht="24" customHeight="1">
      <c r="A128" s="90"/>
      <c r="B128" s="176"/>
      <c r="C128" s="76"/>
      <c r="D128" s="105" t="s">
        <v>513</v>
      </c>
      <c r="E128" s="84">
        <v>10</v>
      </c>
      <c r="F128" s="184"/>
      <c r="G128" s="185"/>
      <c r="H128" s="90"/>
      <c r="I128" s="90"/>
      <c r="J128" s="90"/>
      <c r="K128" s="90"/>
      <c r="L128" s="90"/>
      <c r="M128" s="90"/>
      <c r="N128" s="90"/>
      <c r="O128" s="90"/>
      <c r="P128" s="90"/>
      <c r="Q128" s="90"/>
      <c r="R128" s="90"/>
      <c r="S128" s="90"/>
      <c r="T128" s="90"/>
      <c r="U128" s="90"/>
      <c r="V128" s="90"/>
      <c r="W128" s="90"/>
      <c r="X128" s="90"/>
      <c r="Y128" s="90"/>
      <c r="Z128" s="90"/>
      <c r="AA128" s="90"/>
      <c r="AB128" s="90"/>
      <c r="AC128" s="90"/>
    </row>
    <row r="129" spans="1:29" ht="13.5" customHeight="1">
      <c r="A129" s="90"/>
      <c r="B129" s="177"/>
      <c r="C129" s="76"/>
      <c r="D129" s="90"/>
      <c r="E129" s="85" t="str">
        <f>IF(SUM(E124:E128)=$E$21,"Check","Error")</f>
        <v>Check</v>
      </c>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row>
    <row r="130" spans="1:29" ht="13.5" customHeight="1">
      <c r="A130" s="90"/>
      <c r="B130" s="101"/>
      <c r="C130" s="57"/>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row>
    <row r="131" spans="1:29" ht="13.5" customHeight="1">
      <c r="A131" s="90"/>
      <c r="B131" s="101"/>
      <c r="C131" s="57"/>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row>
    <row r="132" spans="1:29" ht="24" customHeight="1">
      <c r="A132" s="48"/>
      <c r="B132" s="173" t="s">
        <v>514</v>
      </c>
      <c r="C132" s="76"/>
      <c r="D132" s="90"/>
      <c r="E132" s="78" t="s">
        <v>504</v>
      </c>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row>
    <row r="133" spans="1:29" ht="24" customHeight="1">
      <c r="A133" s="48"/>
      <c r="B133" s="176"/>
      <c r="C133" s="81" t="s">
        <v>515</v>
      </c>
      <c r="D133" s="90" t="s">
        <v>516</v>
      </c>
      <c r="E133" s="106">
        <v>9471.0124999999989</v>
      </c>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row>
    <row r="134" spans="1:29" ht="13.5" customHeight="1">
      <c r="A134" s="48"/>
      <c r="B134" s="176"/>
      <c r="C134" s="76"/>
      <c r="D134" s="90"/>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row>
    <row r="135" spans="1:29" ht="24" customHeight="1">
      <c r="A135" s="48"/>
      <c r="B135" s="176"/>
      <c r="C135" s="81" t="s">
        <v>517</v>
      </c>
      <c r="D135" s="94" t="s">
        <v>518</v>
      </c>
      <c r="E135" s="107" t="s">
        <v>519</v>
      </c>
      <c r="F135" s="108" t="s">
        <v>520</v>
      </c>
      <c r="G135" s="108" t="s">
        <v>521</v>
      </c>
      <c r="H135" s="48"/>
      <c r="I135" s="48"/>
      <c r="J135" s="48"/>
      <c r="K135" s="48"/>
      <c r="L135" s="48"/>
      <c r="M135" s="48"/>
      <c r="N135" s="48"/>
      <c r="O135" s="48"/>
      <c r="P135" s="48"/>
      <c r="Q135" s="48"/>
      <c r="R135" s="48"/>
      <c r="S135" s="48"/>
      <c r="T135" s="48"/>
      <c r="U135" s="48"/>
      <c r="V135" s="48"/>
      <c r="W135" s="48"/>
      <c r="X135" s="48"/>
      <c r="Y135" s="48"/>
      <c r="Z135" s="48"/>
      <c r="AA135" s="48"/>
      <c r="AB135" s="48"/>
      <c r="AC135" s="48"/>
    </row>
    <row r="136" spans="1:29" ht="24" customHeight="1">
      <c r="A136" s="48"/>
      <c r="B136" s="176"/>
      <c r="C136" s="76"/>
      <c r="D136" s="109" t="s">
        <v>522</v>
      </c>
      <c r="E136" s="97">
        <v>0.9</v>
      </c>
      <c r="F136" s="97">
        <v>0.1</v>
      </c>
      <c r="G136" s="110">
        <v>0</v>
      </c>
      <c r="H136" s="203" t="s">
        <v>523</v>
      </c>
      <c r="I136" s="181"/>
      <c r="J136" s="90"/>
      <c r="K136" s="48"/>
      <c r="L136" s="48"/>
      <c r="M136" s="48"/>
      <c r="N136" s="48"/>
      <c r="O136" s="48"/>
      <c r="P136" s="48"/>
      <c r="Q136" s="48"/>
      <c r="R136" s="48"/>
      <c r="S136" s="48"/>
      <c r="T136" s="48"/>
      <c r="U136" s="48"/>
      <c r="V136" s="48"/>
      <c r="W136" s="48"/>
      <c r="X136" s="48"/>
      <c r="Y136" s="48"/>
      <c r="Z136" s="48"/>
      <c r="AA136" s="48"/>
      <c r="AB136" s="48"/>
      <c r="AC136" s="48"/>
    </row>
    <row r="137" spans="1:29" ht="24" customHeight="1">
      <c r="A137" s="48"/>
      <c r="B137" s="176"/>
      <c r="C137" s="76"/>
      <c r="D137" s="109" t="s">
        <v>524</v>
      </c>
      <c r="E137" s="97">
        <v>0.625</v>
      </c>
      <c r="F137" s="97">
        <v>0.375</v>
      </c>
      <c r="G137" s="110">
        <v>0</v>
      </c>
      <c r="H137" s="182"/>
      <c r="I137" s="183"/>
      <c r="J137" s="90"/>
      <c r="K137" s="48"/>
      <c r="L137" s="48"/>
      <c r="M137" s="48"/>
      <c r="N137" s="48"/>
      <c r="O137" s="48"/>
      <c r="P137" s="48"/>
      <c r="Q137" s="48"/>
      <c r="R137" s="48"/>
      <c r="S137" s="48"/>
      <c r="T137" s="48"/>
      <c r="U137" s="48"/>
      <c r="V137" s="48"/>
      <c r="W137" s="48"/>
      <c r="X137" s="48"/>
      <c r="Y137" s="48"/>
      <c r="Z137" s="48"/>
      <c r="AA137" s="48"/>
      <c r="AB137" s="48"/>
      <c r="AC137" s="48"/>
    </row>
    <row r="138" spans="1:29" ht="24" customHeight="1">
      <c r="A138" s="48"/>
      <c r="B138" s="176"/>
      <c r="C138" s="76"/>
      <c r="D138" s="109" t="s">
        <v>525</v>
      </c>
      <c r="E138" s="97">
        <v>0.97499999999999998</v>
      </c>
      <c r="F138" s="97">
        <v>2.5000000000000001E-2</v>
      </c>
      <c r="G138" s="110">
        <v>0</v>
      </c>
      <c r="H138" s="182"/>
      <c r="I138" s="183"/>
      <c r="J138" s="90"/>
      <c r="K138" s="48"/>
      <c r="L138" s="48"/>
      <c r="M138" s="48"/>
      <c r="N138" s="48"/>
      <c r="O138" s="48"/>
      <c r="P138" s="48"/>
      <c r="Q138" s="48"/>
      <c r="R138" s="48"/>
      <c r="S138" s="48"/>
      <c r="T138" s="48"/>
      <c r="U138" s="48"/>
      <c r="V138" s="48"/>
      <c r="W138" s="48"/>
      <c r="X138" s="48"/>
      <c r="Y138" s="48"/>
      <c r="Z138" s="48"/>
      <c r="AA138" s="48"/>
      <c r="AB138" s="48"/>
      <c r="AC138" s="48"/>
    </row>
    <row r="139" spans="1:29" ht="24" customHeight="1">
      <c r="A139" s="48"/>
      <c r="B139" s="176"/>
      <c r="C139" s="76"/>
      <c r="D139" s="109" t="s">
        <v>526</v>
      </c>
      <c r="E139" s="97">
        <v>0.85</v>
      </c>
      <c r="F139" s="97">
        <v>0.15</v>
      </c>
      <c r="G139" s="110">
        <v>0</v>
      </c>
      <c r="H139" s="182"/>
      <c r="I139" s="183"/>
      <c r="J139" s="90"/>
      <c r="K139" s="48"/>
      <c r="L139" s="48"/>
      <c r="M139" s="48"/>
      <c r="N139" s="48"/>
      <c r="O139" s="48"/>
      <c r="P139" s="48"/>
      <c r="Q139" s="48"/>
      <c r="R139" s="48"/>
      <c r="S139" s="48"/>
      <c r="T139" s="48"/>
      <c r="U139" s="48"/>
      <c r="V139" s="48"/>
      <c r="W139" s="48"/>
      <c r="X139" s="48"/>
      <c r="Y139" s="48"/>
      <c r="Z139" s="48"/>
      <c r="AA139" s="48"/>
      <c r="AB139" s="48"/>
      <c r="AC139" s="48"/>
    </row>
    <row r="140" spans="1:29" ht="24" customHeight="1">
      <c r="A140" s="48"/>
      <c r="B140" s="176"/>
      <c r="C140" s="76"/>
      <c r="D140" s="109" t="s">
        <v>527</v>
      </c>
      <c r="E140" s="97">
        <v>0.8</v>
      </c>
      <c r="F140" s="97">
        <v>0.2</v>
      </c>
      <c r="G140" s="110">
        <v>0</v>
      </c>
      <c r="H140" s="182"/>
      <c r="I140" s="183"/>
      <c r="J140" s="90"/>
      <c r="K140" s="48"/>
      <c r="L140" s="48"/>
      <c r="M140" s="48"/>
      <c r="N140" s="48"/>
      <c r="O140" s="48"/>
      <c r="P140" s="48"/>
      <c r="Q140" s="48"/>
      <c r="R140" s="48"/>
      <c r="S140" s="48"/>
      <c r="T140" s="48"/>
      <c r="U140" s="48"/>
      <c r="V140" s="48"/>
      <c r="W140" s="48"/>
      <c r="X140" s="48"/>
      <c r="Y140" s="48"/>
      <c r="Z140" s="48"/>
      <c r="AA140" s="48"/>
      <c r="AB140" s="48"/>
      <c r="AC140" s="48"/>
    </row>
    <row r="141" spans="1:29" ht="24" customHeight="1">
      <c r="A141" s="48"/>
      <c r="B141" s="176"/>
      <c r="C141" s="76"/>
      <c r="D141" s="109" t="s">
        <v>528</v>
      </c>
      <c r="E141" s="97">
        <v>0.77500000000000002</v>
      </c>
      <c r="F141" s="97">
        <v>0.22500000000000001</v>
      </c>
      <c r="G141" s="110">
        <v>0</v>
      </c>
      <c r="H141" s="182"/>
      <c r="I141" s="183"/>
      <c r="J141" s="90"/>
      <c r="K141" s="48"/>
      <c r="L141" s="48"/>
      <c r="M141" s="48"/>
      <c r="N141" s="48"/>
      <c r="O141" s="48"/>
      <c r="P141" s="48"/>
      <c r="Q141" s="48"/>
      <c r="R141" s="48"/>
      <c r="S141" s="48"/>
      <c r="T141" s="48"/>
      <c r="U141" s="48"/>
      <c r="V141" s="48"/>
      <c r="W141" s="48"/>
      <c r="X141" s="48"/>
      <c r="Y141" s="48"/>
      <c r="Z141" s="48"/>
      <c r="AA141" s="48"/>
      <c r="AB141" s="48"/>
      <c r="AC141" s="48"/>
    </row>
    <row r="142" spans="1:29" ht="24" customHeight="1">
      <c r="A142" s="48"/>
      <c r="B142" s="176"/>
      <c r="C142" s="76"/>
      <c r="D142" s="109" t="s">
        <v>529</v>
      </c>
      <c r="E142" s="97">
        <v>0.625</v>
      </c>
      <c r="F142" s="97">
        <v>0.375</v>
      </c>
      <c r="G142" s="110">
        <v>0</v>
      </c>
      <c r="H142" s="182"/>
      <c r="I142" s="183"/>
      <c r="J142" s="90"/>
      <c r="K142" s="48"/>
      <c r="L142" s="48"/>
      <c r="M142" s="48"/>
      <c r="N142" s="48"/>
      <c r="O142" s="48"/>
      <c r="P142" s="48"/>
      <c r="Q142" s="48"/>
      <c r="R142" s="48"/>
      <c r="S142" s="48"/>
      <c r="T142" s="48"/>
      <c r="U142" s="48"/>
      <c r="V142" s="48"/>
      <c r="W142" s="48"/>
      <c r="X142" s="48"/>
      <c r="Y142" s="48"/>
      <c r="Z142" s="48"/>
      <c r="AA142" s="48"/>
      <c r="AB142" s="48"/>
      <c r="AC142" s="48"/>
    </row>
    <row r="143" spans="1:29" ht="24" customHeight="1">
      <c r="A143" s="48"/>
      <c r="B143" s="176"/>
      <c r="C143" s="76"/>
      <c r="D143" s="109" t="s">
        <v>530</v>
      </c>
      <c r="E143" s="97">
        <v>0.57499999999999996</v>
      </c>
      <c r="F143" s="97">
        <v>0.42499999999999999</v>
      </c>
      <c r="G143" s="110">
        <v>0</v>
      </c>
      <c r="H143" s="184"/>
      <c r="I143" s="185"/>
      <c r="J143" s="90"/>
      <c r="K143" s="48"/>
      <c r="L143" s="48"/>
      <c r="M143" s="48"/>
      <c r="N143" s="48"/>
      <c r="O143" s="48"/>
      <c r="P143" s="48"/>
      <c r="Q143" s="48"/>
      <c r="R143" s="48"/>
      <c r="S143" s="48"/>
      <c r="T143" s="48"/>
      <c r="U143" s="48"/>
      <c r="V143" s="48"/>
      <c r="W143" s="48"/>
      <c r="X143" s="48"/>
      <c r="Y143" s="48"/>
      <c r="Z143" s="48"/>
      <c r="AA143" s="48"/>
      <c r="AB143" s="48"/>
      <c r="AC143" s="48"/>
    </row>
    <row r="144" spans="1:29" ht="13.5" customHeight="1">
      <c r="A144" s="48"/>
      <c r="B144" s="176"/>
      <c r="C144" s="76"/>
      <c r="D144" s="48"/>
      <c r="E144" s="111"/>
      <c r="F144" s="111"/>
      <c r="G144" s="111"/>
      <c r="H144" s="112"/>
      <c r="I144" s="48"/>
      <c r="J144" s="90"/>
      <c r="K144" s="48"/>
      <c r="L144" s="48"/>
      <c r="M144" s="48"/>
      <c r="N144" s="48"/>
      <c r="O144" s="48"/>
      <c r="P144" s="48"/>
      <c r="Q144" s="48"/>
      <c r="R144" s="48"/>
      <c r="S144" s="48"/>
      <c r="T144" s="48"/>
      <c r="U144" s="48"/>
      <c r="V144" s="48"/>
      <c r="W144" s="48"/>
      <c r="X144" s="48"/>
      <c r="Y144" s="48"/>
      <c r="Z144" s="48"/>
      <c r="AA144" s="48"/>
      <c r="AB144" s="48"/>
      <c r="AC144" s="48"/>
    </row>
    <row r="145" spans="1:29" ht="24" customHeight="1">
      <c r="A145" s="48"/>
      <c r="B145" s="176"/>
      <c r="C145" s="81" t="s">
        <v>531</v>
      </c>
      <c r="D145" s="94" t="s">
        <v>532</v>
      </c>
      <c r="E145" s="107" t="s">
        <v>519</v>
      </c>
      <c r="F145" s="108" t="s">
        <v>520</v>
      </c>
      <c r="G145" s="108" t="s">
        <v>533</v>
      </c>
      <c r="H145" s="112"/>
      <c r="I145" s="48"/>
      <c r="J145" s="48"/>
      <c r="K145" s="48"/>
      <c r="L145" s="48"/>
      <c r="M145" s="48"/>
      <c r="N145" s="48"/>
      <c r="O145" s="48"/>
      <c r="P145" s="48"/>
      <c r="Q145" s="48"/>
      <c r="R145" s="48"/>
      <c r="S145" s="48"/>
      <c r="T145" s="48"/>
      <c r="U145" s="48"/>
      <c r="V145" s="48"/>
      <c r="W145" s="48"/>
      <c r="X145" s="48"/>
      <c r="Y145" s="48"/>
      <c r="Z145" s="48"/>
      <c r="AA145" s="48"/>
      <c r="AB145" s="48"/>
      <c r="AC145" s="48"/>
    </row>
    <row r="146" spans="1:29" ht="24" customHeight="1">
      <c r="A146" s="48"/>
      <c r="B146" s="176"/>
      <c r="C146" s="76"/>
      <c r="D146" s="48" t="s">
        <v>534</v>
      </c>
      <c r="E146" s="97">
        <v>0.22500000000000001</v>
      </c>
      <c r="F146" s="97">
        <v>0.77500000000000002</v>
      </c>
      <c r="G146" s="110">
        <v>0</v>
      </c>
      <c r="H146" s="203" t="s">
        <v>523</v>
      </c>
      <c r="I146" s="181"/>
      <c r="J146" s="48"/>
      <c r="K146" s="48"/>
      <c r="L146" s="48"/>
      <c r="M146" s="48"/>
      <c r="N146" s="48"/>
      <c r="O146" s="48"/>
      <c r="P146" s="48"/>
      <c r="Q146" s="48"/>
      <c r="R146" s="48"/>
      <c r="S146" s="48"/>
      <c r="T146" s="48"/>
      <c r="U146" s="48"/>
      <c r="V146" s="48"/>
      <c r="W146" s="48"/>
      <c r="X146" s="48"/>
      <c r="Y146" s="48"/>
      <c r="Z146" s="48"/>
      <c r="AA146" s="48"/>
      <c r="AB146" s="48"/>
      <c r="AC146" s="48"/>
    </row>
    <row r="147" spans="1:29" ht="24" customHeight="1">
      <c r="A147" s="48"/>
      <c r="B147" s="176"/>
      <c r="C147" s="76"/>
      <c r="D147" s="48" t="s">
        <v>535</v>
      </c>
      <c r="E147" s="97">
        <v>0.97499999999999998</v>
      </c>
      <c r="F147" s="97">
        <v>2.5000000000000001E-2</v>
      </c>
      <c r="G147" s="110">
        <v>0</v>
      </c>
      <c r="H147" s="182"/>
      <c r="I147" s="183"/>
      <c r="J147" s="48"/>
      <c r="K147" s="48"/>
      <c r="L147" s="48"/>
      <c r="M147" s="48"/>
      <c r="N147" s="48"/>
      <c r="O147" s="48"/>
      <c r="P147" s="48"/>
      <c r="Q147" s="48"/>
      <c r="R147" s="48"/>
      <c r="S147" s="48"/>
      <c r="T147" s="48"/>
      <c r="U147" s="48"/>
      <c r="V147" s="48"/>
      <c r="W147" s="48"/>
      <c r="X147" s="48"/>
      <c r="Y147" s="48"/>
      <c r="Z147" s="48"/>
      <c r="AA147" s="48"/>
      <c r="AB147" s="48"/>
      <c r="AC147" s="48"/>
    </row>
    <row r="148" spans="1:29" ht="24" customHeight="1">
      <c r="A148" s="48"/>
      <c r="B148" s="176"/>
      <c r="C148" s="76"/>
      <c r="D148" s="48" t="s">
        <v>536</v>
      </c>
      <c r="E148" s="97">
        <v>0.45</v>
      </c>
      <c r="F148" s="97">
        <v>0.55000000000000004</v>
      </c>
      <c r="G148" s="110">
        <v>0</v>
      </c>
      <c r="H148" s="182"/>
      <c r="I148" s="183"/>
      <c r="J148" s="48"/>
      <c r="K148" s="48"/>
      <c r="L148" s="48"/>
      <c r="M148" s="48"/>
      <c r="N148" s="48"/>
      <c r="O148" s="48"/>
      <c r="P148" s="48"/>
      <c r="Q148" s="48"/>
      <c r="R148" s="48"/>
      <c r="S148" s="48"/>
      <c r="T148" s="48"/>
      <c r="U148" s="48"/>
      <c r="V148" s="48"/>
      <c r="W148" s="48"/>
      <c r="X148" s="48"/>
      <c r="Y148" s="48"/>
      <c r="Z148" s="48"/>
      <c r="AA148" s="48"/>
      <c r="AB148" s="48"/>
      <c r="AC148" s="48"/>
    </row>
    <row r="149" spans="1:29" ht="24" customHeight="1">
      <c r="A149" s="48"/>
      <c r="B149" s="176"/>
      <c r="C149" s="76"/>
      <c r="D149" s="48" t="s">
        <v>537</v>
      </c>
      <c r="E149" s="97">
        <v>0.15</v>
      </c>
      <c r="F149" s="97">
        <v>0.85</v>
      </c>
      <c r="G149" s="110">
        <v>0</v>
      </c>
      <c r="H149" s="182"/>
      <c r="I149" s="183"/>
      <c r="J149" s="48"/>
      <c r="K149" s="48"/>
      <c r="L149" s="48"/>
      <c r="M149" s="48"/>
      <c r="N149" s="48"/>
      <c r="O149" s="48"/>
      <c r="P149" s="48"/>
      <c r="Q149" s="48"/>
      <c r="R149" s="48"/>
      <c r="S149" s="48"/>
      <c r="T149" s="48"/>
      <c r="U149" s="48"/>
      <c r="V149" s="48"/>
      <c r="W149" s="48"/>
      <c r="X149" s="48"/>
      <c r="Y149" s="48"/>
      <c r="Z149" s="48"/>
      <c r="AA149" s="48"/>
      <c r="AB149" s="48"/>
      <c r="AC149" s="48"/>
    </row>
    <row r="150" spans="1:29" ht="24" customHeight="1">
      <c r="A150" s="48"/>
      <c r="B150" s="176"/>
      <c r="C150" s="76"/>
      <c r="D150" s="48" t="s">
        <v>538</v>
      </c>
      <c r="E150" s="97">
        <v>0.22500000000000001</v>
      </c>
      <c r="F150" s="97">
        <v>0.77500000000000002</v>
      </c>
      <c r="G150" s="110">
        <v>0</v>
      </c>
      <c r="H150" s="182"/>
      <c r="I150" s="183"/>
      <c r="J150" s="48"/>
      <c r="K150" s="48"/>
      <c r="L150" s="48"/>
      <c r="M150" s="48"/>
      <c r="N150" s="48"/>
      <c r="O150" s="48"/>
      <c r="P150" s="48"/>
      <c r="Q150" s="48"/>
      <c r="R150" s="48"/>
      <c r="S150" s="48"/>
      <c r="T150" s="48"/>
      <c r="U150" s="48"/>
      <c r="V150" s="48"/>
      <c r="W150" s="48"/>
      <c r="X150" s="48"/>
      <c r="Y150" s="48"/>
      <c r="Z150" s="48"/>
      <c r="AA150" s="48"/>
      <c r="AB150" s="48"/>
      <c r="AC150" s="48"/>
    </row>
    <row r="151" spans="1:29" ht="24" customHeight="1">
      <c r="A151" s="48"/>
      <c r="B151" s="176"/>
      <c r="C151" s="76"/>
      <c r="D151" s="48" t="s">
        <v>539</v>
      </c>
      <c r="E151" s="97">
        <v>7.4999999999999997E-2</v>
      </c>
      <c r="F151" s="97">
        <v>0.92500000000000004</v>
      </c>
      <c r="G151" s="110">
        <v>0</v>
      </c>
      <c r="H151" s="182"/>
      <c r="I151" s="183"/>
      <c r="J151" s="48"/>
      <c r="K151" s="48"/>
      <c r="L151" s="48"/>
      <c r="M151" s="48"/>
      <c r="N151" s="48"/>
      <c r="O151" s="48"/>
      <c r="P151" s="48"/>
      <c r="Q151" s="48"/>
      <c r="R151" s="48"/>
      <c r="S151" s="48"/>
      <c r="T151" s="48"/>
      <c r="U151" s="48"/>
      <c r="V151" s="48"/>
      <c r="W151" s="48"/>
      <c r="X151" s="48"/>
      <c r="Y151" s="48"/>
      <c r="Z151" s="48"/>
      <c r="AA151" s="48"/>
      <c r="AB151" s="48"/>
      <c r="AC151" s="48"/>
    </row>
    <row r="152" spans="1:29" ht="24" customHeight="1">
      <c r="A152" s="48"/>
      <c r="B152" s="176"/>
      <c r="C152" s="76"/>
      <c r="D152" s="48" t="s">
        <v>540</v>
      </c>
      <c r="E152" s="97">
        <v>7.4999999999999997E-2</v>
      </c>
      <c r="F152" s="97">
        <v>0.92500000000000004</v>
      </c>
      <c r="G152" s="110">
        <v>0</v>
      </c>
      <c r="H152" s="182"/>
      <c r="I152" s="183"/>
      <c r="J152" s="48"/>
      <c r="K152" s="48"/>
      <c r="L152" s="48"/>
      <c r="M152" s="48"/>
      <c r="N152" s="48"/>
      <c r="O152" s="48"/>
      <c r="P152" s="48"/>
      <c r="Q152" s="48"/>
      <c r="R152" s="48"/>
      <c r="S152" s="48"/>
      <c r="T152" s="48"/>
      <c r="U152" s="48"/>
      <c r="V152" s="48"/>
      <c r="W152" s="48"/>
      <c r="X152" s="48"/>
      <c r="Y152" s="48"/>
      <c r="Z152" s="48"/>
      <c r="AA152" s="48"/>
      <c r="AB152" s="48"/>
      <c r="AC152" s="48"/>
    </row>
    <row r="153" spans="1:29" ht="24" customHeight="1">
      <c r="A153" s="48"/>
      <c r="B153" s="176"/>
      <c r="C153" s="76"/>
      <c r="D153" s="48" t="s">
        <v>541</v>
      </c>
      <c r="E153" s="97">
        <v>0.125</v>
      </c>
      <c r="F153" s="97">
        <v>0.875</v>
      </c>
      <c r="G153" s="110">
        <v>0</v>
      </c>
      <c r="H153" s="184"/>
      <c r="I153" s="185"/>
      <c r="J153" s="48"/>
      <c r="K153" s="48"/>
      <c r="L153" s="48"/>
      <c r="M153" s="48"/>
      <c r="N153" s="48"/>
      <c r="O153" s="48"/>
      <c r="P153" s="48"/>
      <c r="Q153" s="48"/>
      <c r="R153" s="48"/>
      <c r="S153" s="48"/>
      <c r="T153" s="48"/>
      <c r="U153" s="48"/>
      <c r="V153" s="48"/>
      <c r="W153" s="48"/>
      <c r="X153" s="48"/>
      <c r="Y153" s="48"/>
      <c r="Z153" s="48"/>
      <c r="AA153" s="48"/>
      <c r="AB153" s="48"/>
      <c r="AC153" s="48"/>
    </row>
    <row r="154" spans="1:29" ht="15" customHeight="1">
      <c r="A154" s="48"/>
      <c r="B154" s="176"/>
      <c r="C154" s="76"/>
      <c r="D154" s="48"/>
      <c r="E154" s="111"/>
      <c r="F154" s="111"/>
      <c r="G154" s="111"/>
      <c r="H154" s="48"/>
      <c r="I154" s="90"/>
      <c r="J154" s="48"/>
      <c r="K154" s="48"/>
      <c r="L154" s="48"/>
      <c r="M154" s="48"/>
      <c r="N154" s="48"/>
      <c r="O154" s="48"/>
      <c r="P154" s="48"/>
      <c r="Q154" s="48"/>
      <c r="R154" s="48"/>
      <c r="S154" s="48"/>
      <c r="T154" s="48"/>
      <c r="U154" s="48"/>
      <c r="V154" s="48"/>
      <c r="W154" s="48"/>
      <c r="X154" s="48"/>
      <c r="Y154" s="48"/>
      <c r="Z154" s="48"/>
      <c r="AA154" s="48"/>
      <c r="AB154" s="48"/>
      <c r="AC154" s="48"/>
    </row>
    <row r="155" spans="1:29" ht="24" customHeight="1">
      <c r="A155" s="48"/>
      <c r="B155" s="176"/>
      <c r="C155" s="76"/>
      <c r="D155" s="48"/>
      <c r="E155" s="78" t="s">
        <v>542</v>
      </c>
      <c r="F155" s="111"/>
      <c r="G155" s="111"/>
      <c r="H155" s="48"/>
      <c r="I155" s="90"/>
      <c r="J155" s="48"/>
      <c r="K155" s="48"/>
      <c r="L155" s="48"/>
      <c r="M155" s="48"/>
      <c r="N155" s="48"/>
      <c r="O155" s="48"/>
      <c r="P155" s="48"/>
      <c r="Q155" s="48"/>
      <c r="R155" s="48"/>
      <c r="S155" s="48"/>
      <c r="T155" s="48"/>
      <c r="U155" s="48"/>
      <c r="V155" s="48"/>
      <c r="W155" s="48"/>
      <c r="X155" s="48"/>
      <c r="Y155" s="48"/>
      <c r="Z155" s="48"/>
      <c r="AA155" s="48"/>
      <c r="AB155" s="48"/>
      <c r="AC155" s="48"/>
    </row>
    <row r="156" spans="1:29" ht="24" customHeight="1">
      <c r="A156" s="48"/>
      <c r="B156" s="176"/>
      <c r="C156" s="81" t="s">
        <v>543</v>
      </c>
      <c r="D156" s="48" t="s">
        <v>544</v>
      </c>
      <c r="E156" s="93">
        <v>10</v>
      </c>
      <c r="F156" s="111"/>
      <c r="G156" s="111"/>
      <c r="H156" s="48"/>
      <c r="I156" s="90"/>
      <c r="J156" s="48"/>
      <c r="K156" s="48"/>
      <c r="L156" s="48"/>
      <c r="M156" s="48"/>
      <c r="N156" s="48"/>
      <c r="O156" s="48"/>
      <c r="P156" s="48"/>
      <c r="Q156" s="48"/>
      <c r="R156" s="48"/>
      <c r="S156" s="48"/>
      <c r="T156" s="48"/>
      <c r="U156" s="48"/>
      <c r="V156" s="48"/>
      <c r="W156" s="48"/>
      <c r="X156" s="48"/>
      <c r="Y156" s="48"/>
      <c r="Z156" s="48"/>
      <c r="AA156" s="48"/>
      <c r="AB156" s="48"/>
      <c r="AC156" s="48"/>
    </row>
    <row r="157" spans="1:29" ht="15" customHeight="1">
      <c r="A157" s="48"/>
      <c r="B157" s="176"/>
      <c r="C157" s="76"/>
      <c r="D157" s="48"/>
      <c r="E157" s="111"/>
      <c r="F157" s="111"/>
      <c r="G157" s="111"/>
      <c r="H157" s="48"/>
      <c r="I157" s="90"/>
      <c r="J157" s="48"/>
      <c r="K157" s="48"/>
      <c r="L157" s="48"/>
      <c r="M157" s="48"/>
      <c r="N157" s="48"/>
      <c r="O157" s="48"/>
      <c r="P157" s="48"/>
      <c r="Q157" s="48"/>
      <c r="R157" s="48"/>
      <c r="S157" s="48"/>
      <c r="T157" s="48"/>
      <c r="U157" s="48"/>
      <c r="V157" s="48"/>
      <c r="W157" s="48"/>
      <c r="X157" s="48"/>
      <c r="Y157" s="48"/>
      <c r="Z157" s="48"/>
      <c r="AA157" s="48"/>
      <c r="AB157" s="48"/>
      <c r="AC157" s="48"/>
    </row>
    <row r="158" spans="1:29" ht="24" customHeight="1">
      <c r="A158" s="48"/>
      <c r="B158" s="176"/>
      <c r="C158" s="76"/>
      <c r="D158" s="48"/>
      <c r="E158" s="78" t="s">
        <v>398</v>
      </c>
      <c r="F158" s="111"/>
      <c r="G158" s="111"/>
      <c r="H158" s="48"/>
      <c r="I158" s="90"/>
      <c r="J158" s="48"/>
      <c r="K158" s="48"/>
      <c r="L158" s="48"/>
      <c r="M158" s="48"/>
      <c r="N158" s="48"/>
      <c r="O158" s="48"/>
      <c r="P158" s="48"/>
      <c r="Q158" s="48"/>
      <c r="R158" s="48"/>
      <c r="S158" s="48"/>
      <c r="T158" s="48"/>
      <c r="U158" s="48"/>
      <c r="V158" s="48"/>
      <c r="W158" s="48"/>
      <c r="X158" s="48"/>
      <c r="Y158" s="48"/>
      <c r="Z158" s="48"/>
      <c r="AA158" s="48"/>
      <c r="AB158" s="48"/>
      <c r="AC158" s="48"/>
    </row>
    <row r="159" spans="1:29" ht="24" customHeight="1">
      <c r="A159" s="48"/>
      <c r="B159" s="176"/>
      <c r="C159" s="81" t="s">
        <v>545</v>
      </c>
      <c r="D159" s="48" t="s">
        <v>546</v>
      </c>
      <c r="E159" s="93">
        <v>18</v>
      </c>
      <c r="F159" s="111"/>
      <c r="G159" s="111"/>
      <c r="H159" s="48"/>
      <c r="I159" s="90"/>
      <c r="J159" s="48"/>
      <c r="K159" s="48"/>
      <c r="L159" s="48"/>
      <c r="M159" s="48"/>
      <c r="N159" s="48"/>
      <c r="O159" s="48"/>
      <c r="P159" s="48"/>
      <c r="Q159" s="48"/>
      <c r="R159" s="48"/>
      <c r="S159" s="48"/>
      <c r="T159" s="48"/>
      <c r="U159" s="48"/>
      <c r="V159" s="48"/>
      <c r="W159" s="48"/>
      <c r="X159" s="48"/>
      <c r="Y159" s="48"/>
      <c r="Z159" s="48"/>
      <c r="AA159" s="48"/>
      <c r="AB159" s="48"/>
      <c r="AC159" s="48"/>
    </row>
    <row r="160" spans="1:29" ht="15" customHeight="1">
      <c r="A160" s="48"/>
      <c r="B160" s="177"/>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row>
    <row r="161" spans="1:29" ht="13.5" customHeight="1">
      <c r="A161" s="48"/>
      <c r="B161" s="64"/>
      <c r="C161" s="76"/>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row>
    <row r="162" spans="1:29" ht="13.5" customHeight="1">
      <c r="A162" s="61"/>
      <c r="B162" s="61"/>
      <c r="C162" s="113"/>
      <c r="D162" s="63"/>
      <c r="E162" s="63"/>
      <c r="F162" s="63"/>
      <c r="G162" s="63"/>
      <c r="H162" s="63"/>
      <c r="I162" s="63"/>
      <c r="J162" s="63"/>
      <c r="K162" s="63"/>
      <c r="L162" s="48"/>
      <c r="M162" s="48"/>
      <c r="N162" s="48"/>
      <c r="O162" s="48"/>
      <c r="P162" s="48"/>
      <c r="Q162" s="48"/>
      <c r="R162" s="48"/>
      <c r="S162" s="48"/>
      <c r="T162" s="48"/>
      <c r="U162" s="48"/>
      <c r="V162" s="48"/>
      <c r="W162" s="48"/>
      <c r="X162" s="48"/>
      <c r="Y162" s="48"/>
      <c r="Z162" s="48"/>
      <c r="AA162" s="48"/>
      <c r="AB162" s="48"/>
      <c r="AC162" s="48"/>
    </row>
    <row r="163" spans="1:29" ht="13.5" customHeight="1">
      <c r="A163" s="64"/>
      <c r="B163" s="64"/>
      <c r="C163" s="76"/>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row>
    <row r="164" spans="1:29" ht="13.5" customHeight="1">
      <c r="A164" s="48"/>
      <c r="B164" s="66" t="s">
        <v>547</v>
      </c>
      <c r="C164" s="66"/>
      <c r="D164" s="68"/>
      <c r="E164" s="68"/>
      <c r="F164" s="68"/>
      <c r="G164" s="68"/>
      <c r="H164" s="68"/>
      <c r="I164" s="68"/>
      <c r="J164" s="68"/>
      <c r="K164" s="48"/>
      <c r="L164" s="48"/>
      <c r="M164" s="48"/>
      <c r="N164" s="48"/>
      <c r="O164" s="48"/>
      <c r="P164" s="48"/>
      <c r="Q164" s="48"/>
      <c r="R164" s="48"/>
      <c r="S164" s="48"/>
      <c r="T164" s="48"/>
      <c r="U164" s="48"/>
      <c r="V164" s="48"/>
      <c r="W164" s="48"/>
      <c r="X164" s="48"/>
      <c r="Y164" s="48"/>
      <c r="Z164" s="48"/>
      <c r="AA164" s="48"/>
      <c r="AB164" s="48"/>
      <c r="AC164" s="48"/>
    </row>
    <row r="165" spans="1:29" ht="25.5" customHeight="1">
      <c r="A165" s="48"/>
      <c r="B165" s="114" t="s">
        <v>548</v>
      </c>
      <c r="C165" s="114"/>
      <c r="D165" s="115" t="s">
        <v>549</v>
      </c>
      <c r="E165" s="116"/>
      <c r="F165" s="116"/>
      <c r="G165" s="116"/>
      <c r="H165" s="116"/>
      <c r="I165" s="116"/>
      <c r="J165" s="116"/>
      <c r="K165" s="48"/>
      <c r="L165" s="48"/>
      <c r="M165" s="48"/>
      <c r="N165" s="48"/>
      <c r="O165" s="48"/>
      <c r="P165" s="48"/>
      <c r="Q165" s="48"/>
      <c r="R165" s="48"/>
      <c r="S165" s="48"/>
      <c r="T165" s="48"/>
      <c r="U165" s="48"/>
      <c r="V165" s="48"/>
      <c r="W165" s="48"/>
      <c r="X165" s="48"/>
      <c r="Y165" s="48"/>
      <c r="Z165" s="48"/>
      <c r="AA165" s="48"/>
      <c r="AB165" s="48"/>
      <c r="AC165" s="48"/>
    </row>
    <row r="166" spans="1:29" ht="25.5" customHeight="1">
      <c r="A166" s="48"/>
      <c r="B166" s="48"/>
      <c r="C166" s="57"/>
      <c r="D166" s="48"/>
      <c r="E166" s="48"/>
      <c r="F166" s="48"/>
      <c r="G166" s="48"/>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row>
    <row r="167" spans="1:29" ht="31.5" customHeight="1">
      <c r="A167" s="90"/>
      <c r="B167" s="173" t="s">
        <v>550</v>
      </c>
      <c r="C167" s="76"/>
      <c r="D167" s="90"/>
      <c r="E167" s="118" t="s">
        <v>551</v>
      </c>
      <c r="F167" s="204" t="s">
        <v>552</v>
      </c>
      <c r="G167" s="195"/>
      <c r="H167" s="196"/>
      <c r="I167" s="117"/>
      <c r="J167" s="117"/>
      <c r="K167" s="117"/>
      <c r="L167" s="117"/>
      <c r="M167" s="117"/>
      <c r="N167" s="117"/>
      <c r="O167" s="117"/>
      <c r="P167" s="117"/>
      <c r="Q167" s="117"/>
      <c r="R167" s="117"/>
      <c r="S167" s="117"/>
      <c r="T167" s="117"/>
      <c r="U167" s="117"/>
      <c r="V167" s="117"/>
      <c r="W167" s="117"/>
      <c r="X167" s="117"/>
      <c r="Y167" s="117"/>
      <c r="Z167" s="117"/>
      <c r="AA167" s="117"/>
      <c r="AB167" s="117"/>
      <c r="AC167" s="117"/>
    </row>
    <row r="168" spans="1:29" ht="33.75" customHeight="1">
      <c r="A168" s="90"/>
      <c r="B168" s="174"/>
      <c r="C168" s="119"/>
      <c r="D168" s="90" t="s">
        <v>553</v>
      </c>
      <c r="E168" s="120">
        <v>4.8899755501222497E-2</v>
      </c>
      <c r="F168" s="205" t="s">
        <v>554</v>
      </c>
      <c r="G168" s="206"/>
      <c r="H168" s="207"/>
      <c r="I168" s="121"/>
      <c r="J168" s="117"/>
      <c r="K168" s="117"/>
      <c r="L168" s="117"/>
      <c r="M168" s="117"/>
      <c r="N168" s="117"/>
      <c r="O168" s="117"/>
      <c r="P168" s="117"/>
      <c r="Q168" s="117"/>
      <c r="R168" s="117"/>
      <c r="S168" s="117"/>
      <c r="T168" s="117"/>
      <c r="U168" s="117"/>
      <c r="V168" s="117"/>
      <c r="W168" s="117"/>
      <c r="X168" s="117"/>
      <c r="Y168" s="117"/>
      <c r="Z168" s="117"/>
      <c r="AA168" s="117"/>
      <c r="AB168" s="117"/>
      <c r="AC168" s="117"/>
    </row>
    <row r="169" spans="1:29" ht="12.75" customHeight="1">
      <c r="A169" s="90"/>
      <c r="B169" s="48"/>
      <c r="C169" s="57"/>
      <c r="D169" s="48"/>
      <c r="E169" s="48"/>
      <c r="F169" s="48"/>
      <c r="G169" s="48"/>
      <c r="H169" s="48"/>
      <c r="I169" s="122"/>
      <c r="J169" s="117"/>
      <c r="K169" s="117"/>
      <c r="L169" s="117"/>
      <c r="M169" s="117"/>
      <c r="N169" s="117"/>
      <c r="O169" s="117"/>
      <c r="P169" s="117"/>
      <c r="Q169" s="117"/>
      <c r="R169" s="117"/>
      <c r="S169" s="117"/>
      <c r="T169" s="117"/>
      <c r="U169" s="117"/>
      <c r="V169" s="117"/>
      <c r="W169" s="117"/>
      <c r="X169" s="117"/>
      <c r="Y169" s="117"/>
      <c r="Z169" s="117"/>
      <c r="AA169" s="117"/>
      <c r="AB169" s="117"/>
      <c r="AC169" s="117"/>
    </row>
    <row r="170" spans="1:29" ht="12.75" customHeight="1">
      <c r="A170" s="90"/>
      <c r="B170" s="48"/>
      <c r="C170" s="57"/>
      <c r="D170" s="48"/>
      <c r="E170" s="48"/>
      <c r="F170" s="48"/>
      <c r="G170" s="48"/>
      <c r="H170" s="48"/>
      <c r="I170" s="48"/>
      <c r="J170" s="48"/>
      <c r="K170" s="48"/>
      <c r="L170" s="90"/>
      <c r="M170" s="90"/>
      <c r="N170" s="90"/>
      <c r="O170" s="90"/>
      <c r="P170" s="90"/>
      <c r="Q170" s="90"/>
      <c r="R170" s="90"/>
      <c r="S170" s="90"/>
      <c r="T170" s="90"/>
      <c r="U170" s="90"/>
      <c r="V170" s="90"/>
      <c r="W170" s="90"/>
      <c r="X170" s="90"/>
      <c r="Y170" s="90"/>
      <c r="Z170" s="90"/>
      <c r="AA170" s="90"/>
      <c r="AB170" s="90"/>
      <c r="AC170" s="90"/>
    </row>
    <row r="171" spans="1:29" ht="12.75" customHeight="1">
      <c r="A171" s="90"/>
      <c r="B171" s="179" t="s">
        <v>555</v>
      </c>
      <c r="C171" s="119"/>
      <c r="D171" s="48"/>
      <c r="E171" s="48"/>
      <c r="F171" s="48"/>
      <c r="G171" s="48"/>
      <c r="H171" s="48"/>
      <c r="I171" s="48"/>
      <c r="J171" s="48"/>
      <c r="K171" s="48"/>
      <c r="L171" s="90"/>
      <c r="M171" s="90"/>
      <c r="N171" s="90"/>
      <c r="O171" s="90"/>
      <c r="P171" s="90"/>
      <c r="Q171" s="90"/>
      <c r="R171" s="90"/>
      <c r="S171" s="90"/>
      <c r="T171" s="90"/>
      <c r="U171" s="90"/>
      <c r="V171" s="90"/>
      <c r="W171" s="90"/>
      <c r="X171" s="90"/>
      <c r="Y171" s="90"/>
      <c r="Z171" s="90"/>
      <c r="AA171" s="90"/>
      <c r="AB171" s="90"/>
      <c r="AC171" s="90"/>
    </row>
    <row r="172" spans="1:29" ht="24" customHeight="1">
      <c r="A172" s="48"/>
      <c r="B172" s="176"/>
      <c r="C172" s="119"/>
      <c r="D172" s="94" t="s">
        <v>556</v>
      </c>
      <c r="E172" s="107" t="s">
        <v>557</v>
      </c>
      <c r="F172" s="107" t="s">
        <v>558</v>
      </c>
      <c r="G172" s="123" t="s">
        <v>548</v>
      </c>
      <c r="H172" s="48"/>
      <c r="I172" s="48"/>
      <c r="J172" s="48"/>
      <c r="K172" s="48"/>
      <c r="L172" s="48"/>
      <c r="M172" s="48"/>
      <c r="N172" s="48"/>
      <c r="O172" s="48"/>
      <c r="P172" s="48"/>
      <c r="Q172" s="48"/>
      <c r="R172" s="48"/>
      <c r="S172" s="48"/>
      <c r="T172" s="48"/>
      <c r="U172" s="48"/>
      <c r="V172" s="48"/>
      <c r="W172" s="48"/>
      <c r="X172" s="48"/>
      <c r="Y172" s="48"/>
      <c r="Z172" s="48"/>
      <c r="AA172" s="48"/>
      <c r="AB172" s="48"/>
      <c r="AC172" s="48"/>
    </row>
    <row r="173" spans="1:29" ht="30" customHeight="1">
      <c r="A173" s="48"/>
      <c r="B173" s="176"/>
      <c r="C173" s="119"/>
      <c r="D173" s="48" t="s">
        <v>559</v>
      </c>
      <c r="E173" s="124">
        <v>9179.2360799999988</v>
      </c>
      <c r="F173" s="125">
        <f t="shared" ref="F173:F178" si="0">E173*$E$168</f>
        <v>448.86239999999998</v>
      </c>
      <c r="G173" s="126" t="s">
        <v>554</v>
      </c>
      <c r="H173" s="127"/>
      <c r="I173" s="128"/>
      <c r="J173" s="48"/>
      <c r="K173" s="48"/>
      <c r="L173" s="48"/>
      <c r="M173" s="48"/>
      <c r="N173" s="48"/>
      <c r="O173" s="48"/>
      <c r="P173" s="48"/>
      <c r="Q173" s="48"/>
      <c r="R173" s="48"/>
      <c r="S173" s="48"/>
      <c r="T173" s="48"/>
      <c r="U173" s="48"/>
      <c r="V173" s="48"/>
      <c r="W173" s="48"/>
      <c r="X173" s="48"/>
      <c r="Y173" s="48"/>
      <c r="Z173" s="48"/>
      <c r="AA173" s="48"/>
      <c r="AB173" s="48"/>
      <c r="AC173" s="48"/>
    </row>
    <row r="174" spans="1:29" ht="30" customHeight="1">
      <c r="A174" s="48"/>
      <c r="B174" s="176"/>
      <c r="C174" s="119"/>
      <c r="D174" s="48" t="s">
        <v>560</v>
      </c>
      <c r="E174" s="124">
        <v>17500</v>
      </c>
      <c r="F174" s="125">
        <f t="shared" si="0"/>
        <v>855.74572127139368</v>
      </c>
      <c r="G174" s="129" t="s">
        <v>561</v>
      </c>
      <c r="H174" s="91"/>
      <c r="I174" s="130"/>
      <c r="J174" s="48"/>
      <c r="K174" s="48"/>
      <c r="L174" s="48"/>
      <c r="M174" s="48"/>
      <c r="N174" s="48"/>
      <c r="O174" s="48"/>
      <c r="P174" s="48"/>
      <c r="Q174" s="48"/>
      <c r="R174" s="48"/>
      <c r="S174" s="48"/>
      <c r="T174" s="48"/>
      <c r="U174" s="48"/>
      <c r="V174" s="48"/>
      <c r="W174" s="48"/>
      <c r="X174" s="48"/>
      <c r="Y174" s="48"/>
      <c r="Z174" s="48"/>
      <c r="AA174" s="48"/>
      <c r="AB174" s="48"/>
      <c r="AC174" s="48"/>
    </row>
    <row r="175" spans="1:29" ht="30" customHeight="1">
      <c r="A175" s="48"/>
      <c r="B175" s="176"/>
      <c r="C175" s="119"/>
      <c r="D175" s="48" t="s">
        <v>562</v>
      </c>
      <c r="E175" s="124">
        <v>2050</v>
      </c>
      <c r="F175" s="125">
        <f t="shared" si="0"/>
        <v>100.24449877750612</v>
      </c>
      <c r="G175" s="129" t="s">
        <v>563</v>
      </c>
      <c r="H175" s="91"/>
      <c r="I175" s="130"/>
      <c r="J175" s="48"/>
      <c r="K175" s="48"/>
      <c r="L175" s="48"/>
      <c r="M175" s="48"/>
      <c r="N175" s="48"/>
      <c r="O175" s="48"/>
      <c r="P175" s="48"/>
      <c r="Q175" s="48"/>
      <c r="R175" s="48"/>
      <c r="S175" s="48"/>
      <c r="T175" s="48"/>
      <c r="U175" s="48"/>
      <c r="V175" s="48"/>
      <c r="W175" s="48"/>
      <c r="X175" s="48"/>
      <c r="Y175" s="48"/>
      <c r="Z175" s="48"/>
      <c r="AA175" s="48"/>
      <c r="AB175" s="48"/>
      <c r="AC175" s="48"/>
    </row>
    <row r="176" spans="1:29" ht="30" customHeight="1">
      <c r="A176" s="48"/>
      <c r="B176" s="176"/>
      <c r="C176" s="119"/>
      <c r="D176" s="48" t="s">
        <v>564</v>
      </c>
      <c r="E176" s="124">
        <v>1200</v>
      </c>
      <c r="F176" s="125">
        <f t="shared" si="0"/>
        <v>58.679706601466997</v>
      </c>
      <c r="G176" s="129" t="s">
        <v>565</v>
      </c>
      <c r="H176" s="91"/>
      <c r="I176" s="130"/>
      <c r="J176" s="48"/>
      <c r="K176" s="48"/>
      <c r="L176" s="48"/>
      <c r="M176" s="48"/>
      <c r="N176" s="48"/>
      <c r="O176" s="48"/>
      <c r="P176" s="48"/>
      <c r="Q176" s="48"/>
      <c r="R176" s="48"/>
      <c r="S176" s="48"/>
      <c r="T176" s="48"/>
      <c r="U176" s="48"/>
      <c r="V176" s="48"/>
      <c r="W176" s="48"/>
      <c r="X176" s="48"/>
      <c r="Y176" s="48"/>
      <c r="Z176" s="48"/>
      <c r="AA176" s="48"/>
      <c r="AB176" s="48"/>
      <c r="AC176" s="48"/>
    </row>
    <row r="177" spans="1:29" ht="30" customHeight="1">
      <c r="A177" s="48"/>
      <c r="B177" s="176"/>
      <c r="C177" s="119"/>
      <c r="D177" s="48" t="s">
        <v>566</v>
      </c>
      <c r="E177" s="124">
        <v>2281.5</v>
      </c>
      <c r="F177" s="125">
        <f t="shared" si="0"/>
        <v>111.56479217603913</v>
      </c>
      <c r="G177" s="129" t="s">
        <v>567</v>
      </c>
      <c r="H177" s="91"/>
      <c r="I177" s="130"/>
      <c r="J177" s="48"/>
      <c r="K177" s="48"/>
      <c r="L177" s="48"/>
      <c r="M177" s="48"/>
      <c r="N177" s="48"/>
      <c r="O177" s="48"/>
      <c r="P177" s="48"/>
      <c r="Q177" s="48"/>
      <c r="R177" s="48"/>
      <c r="S177" s="48"/>
      <c r="T177" s="48"/>
      <c r="U177" s="48"/>
      <c r="V177" s="48"/>
      <c r="W177" s="48"/>
      <c r="X177" s="48"/>
      <c r="Y177" s="48"/>
      <c r="Z177" s="48"/>
      <c r="AA177" s="48"/>
      <c r="AB177" s="48"/>
      <c r="AC177" s="48"/>
    </row>
    <row r="178" spans="1:29" ht="30" customHeight="1">
      <c r="A178" s="48"/>
      <c r="B178" s="176"/>
      <c r="C178" s="119"/>
      <c r="D178" s="131" t="s">
        <v>568</v>
      </c>
      <c r="E178" s="132">
        <v>3221.0736080000001</v>
      </c>
      <c r="F178" s="133">
        <f t="shared" si="0"/>
        <v>157.5097118826406</v>
      </c>
      <c r="G178" s="134" t="s">
        <v>569</v>
      </c>
      <c r="H178" s="135"/>
      <c r="I178" s="136"/>
      <c r="J178" s="48"/>
      <c r="K178" s="48"/>
      <c r="L178" s="48"/>
      <c r="M178" s="48"/>
      <c r="N178" s="48"/>
      <c r="O178" s="48"/>
      <c r="P178" s="48"/>
      <c r="Q178" s="48"/>
      <c r="R178" s="48"/>
      <c r="S178" s="48"/>
      <c r="T178" s="48"/>
      <c r="U178" s="48"/>
      <c r="V178" s="48"/>
      <c r="W178" s="48"/>
      <c r="X178" s="48"/>
      <c r="Y178" s="48"/>
      <c r="Z178" s="48"/>
      <c r="AA178" s="48"/>
      <c r="AB178" s="48"/>
      <c r="AC178" s="48"/>
    </row>
    <row r="179" spans="1:29" ht="29.25" customHeight="1">
      <c r="A179" s="48"/>
      <c r="B179" s="176"/>
      <c r="C179" s="119"/>
      <c r="D179" s="48" t="s">
        <v>570</v>
      </c>
      <c r="E179" s="137">
        <f t="shared" ref="E179:F179" si="1">SUM(E173:E178)</f>
        <v>35431.809688000001</v>
      </c>
      <c r="F179" s="137">
        <f t="shared" si="1"/>
        <v>1732.6068307090466</v>
      </c>
      <c r="G179" s="211" t="s">
        <v>571</v>
      </c>
      <c r="H179" s="206"/>
      <c r="I179" s="207"/>
      <c r="J179" s="48"/>
      <c r="K179" s="48"/>
      <c r="L179" s="48"/>
      <c r="M179" s="48"/>
      <c r="N179" s="48"/>
      <c r="O179" s="48"/>
      <c r="P179" s="48"/>
      <c r="Q179" s="48"/>
      <c r="R179" s="48"/>
      <c r="S179" s="48"/>
      <c r="T179" s="48"/>
      <c r="U179" s="48"/>
      <c r="V179" s="48"/>
      <c r="W179" s="48"/>
      <c r="X179" s="48"/>
      <c r="Y179" s="48"/>
      <c r="Z179" s="48"/>
      <c r="AA179" s="48"/>
      <c r="AB179" s="48"/>
      <c r="AC179" s="48"/>
    </row>
    <row r="180" spans="1:29" ht="13.5" customHeight="1">
      <c r="A180" s="48"/>
      <c r="B180" s="176"/>
      <c r="C180" s="119"/>
      <c r="D180" s="48"/>
      <c r="E180" s="48"/>
      <c r="F180" s="48"/>
      <c r="G180" s="91"/>
      <c r="H180" s="48"/>
      <c r="I180" s="48"/>
      <c r="J180" s="48"/>
      <c r="K180" s="48"/>
      <c r="L180" s="48"/>
      <c r="M180" s="48"/>
      <c r="N180" s="48"/>
      <c r="O180" s="48"/>
      <c r="P180" s="48"/>
      <c r="Q180" s="48"/>
      <c r="R180" s="48"/>
      <c r="S180" s="48"/>
      <c r="T180" s="48"/>
      <c r="U180" s="48"/>
      <c r="V180" s="48"/>
      <c r="W180" s="48"/>
      <c r="X180" s="48"/>
      <c r="Y180" s="48"/>
      <c r="Z180" s="48"/>
      <c r="AA180" s="48"/>
      <c r="AB180" s="48"/>
      <c r="AC180" s="48"/>
    </row>
    <row r="181" spans="1:29" ht="24" customHeight="1">
      <c r="A181" s="48"/>
      <c r="B181" s="176"/>
      <c r="C181" s="119"/>
      <c r="D181" s="94" t="s">
        <v>572</v>
      </c>
      <c r="E181" s="78" t="s">
        <v>573</v>
      </c>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row>
    <row r="182" spans="1:29" ht="26.25" customHeight="1">
      <c r="A182" s="48"/>
      <c r="B182" s="176"/>
      <c r="C182" s="119"/>
      <c r="D182" s="90" t="s">
        <v>574</v>
      </c>
      <c r="E182" s="138">
        <f t="shared" ref="E182:E187" si="2">E173/$E$179</f>
        <v>0.2590676615399865</v>
      </c>
      <c r="F182" s="208" t="s">
        <v>575</v>
      </c>
      <c r="G182" s="165"/>
      <c r="H182" s="91"/>
      <c r="I182" s="48"/>
      <c r="J182" s="48"/>
      <c r="K182" s="48"/>
      <c r="L182" s="48"/>
      <c r="M182" s="48"/>
      <c r="N182" s="48"/>
      <c r="O182" s="48"/>
      <c r="P182" s="48"/>
      <c r="Q182" s="48"/>
      <c r="R182" s="48"/>
      <c r="S182" s="48"/>
      <c r="T182" s="48"/>
      <c r="U182" s="48"/>
      <c r="V182" s="48"/>
      <c r="W182" s="48"/>
      <c r="X182" s="48"/>
      <c r="Y182" s="48"/>
      <c r="Z182" s="48"/>
      <c r="AA182" s="48"/>
      <c r="AB182" s="48"/>
      <c r="AC182" s="48"/>
    </row>
    <row r="183" spans="1:29" ht="26.25" customHeight="1">
      <c r="A183" s="48"/>
      <c r="B183" s="176"/>
      <c r="C183" s="119"/>
      <c r="D183" s="90" t="s">
        <v>576</v>
      </c>
      <c r="E183" s="138">
        <f t="shared" si="2"/>
        <v>0.4939064686251935</v>
      </c>
      <c r="F183" s="208" t="s">
        <v>577</v>
      </c>
      <c r="G183" s="165"/>
      <c r="H183" s="91"/>
      <c r="I183" s="48"/>
      <c r="J183" s="48"/>
      <c r="K183" s="48"/>
      <c r="L183" s="48"/>
      <c r="M183" s="48"/>
      <c r="N183" s="48"/>
      <c r="O183" s="48"/>
      <c r="P183" s="48"/>
      <c r="Q183" s="48"/>
      <c r="R183" s="48"/>
      <c r="S183" s="48"/>
      <c r="T183" s="48"/>
      <c r="U183" s="48"/>
      <c r="V183" s="48"/>
      <c r="W183" s="48"/>
      <c r="X183" s="48"/>
      <c r="Y183" s="48"/>
      <c r="Z183" s="48"/>
      <c r="AA183" s="48"/>
      <c r="AB183" s="48"/>
      <c r="AC183" s="48"/>
    </row>
    <row r="184" spans="1:29" ht="26.25" customHeight="1">
      <c r="A184" s="48"/>
      <c r="B184" s="176"/>
      <c r="C184" s="119"/>
      <c r="D184" s="90" t="s">
        <v>578</v>
      </c>
      <c r="E184" s="138">
        <f t="shared" si="2"/>
        <v>5.7857614896094096E-2</v>
      </c>
      <c r="F184" s="208" t="s">
        <v>579</v>
      </c>
      <c r="G184" s="165"/>
      <c r="H184" s="48"/>
      <c r="I184" s="48"/>
      <c r="J184" s="48"/>
      <c r="K184" s="48"/>
      <c r="L184" s="48"/>
      <c r="M184" s="48"/>
      <c r="N184" s="48"/>
      <c r="O184" s="48"/>
      <c r="P184" s="48"/>
      <c r="Q184" s="48"/>
      <c r="R184" s="48"/>
      <c r="S184" s="48"/>
      <c r="T184" s="48"/>
      <c r="U184" s="48"/>
      <c r="V184" s="48"/>
      <c r="W184" s="48"/>
      <c r="X184" s="48"/>
      <c r="Y184" s="48"/>
      <c r="Z184" s="48"/>
      <c r="AA184" s="48"/>
      <c r="AB184" s="48"/>
      <c r="AC184" s="48"/>
    </row>
    <row r="185" spans="1:29" ht="26.25" customHeight="1">
      <c r="A185" s="48"/>
      <c r="B185" s="176"/>
      <c r="C185" s="119"/>
      <c r="D185" s="90" t="s">
        <v>580</v>
      </c>
      <c r="E185" s="138">
        <f t="shared" si="2"/>
        <v>3.3867872134298982E-2</v>
      </c>
      <c r="F185" s="208" t="s">
        <v>581</v>
      </c>
      <c r="G185" s="165"/>
      <c r="H185" s="91"/>
      <c r="I185" s="48"/>
      <c r="J185" s="48"/>
      <c r="K185" s="48"/>
      <c r="L185" s="48"/>
      <c r="M185" s="48"/>
      <c r="N185" s="48"/>
      <c r="O185" s="48"/>
      <c r="P185" s="48"/>
      <c r="Q185" s="48"/>
      <c r="R185" s="48"/>
      <c r="S185" s="48"/>
      <c r="T185" s="48"/>
      <c r="U185" s="48"/>
      <c r="V185" s="48"/>
      <c r="W185" s="48"/>
      <c r="X185" s="48"/>
      <c r="Y185" s="48"/>
      <c r="Z185" s="48"/>
      <c r="AA185" s="48"/>
      <c r="AB185" s="48"/>
      <c r="AC185" s="48"/>
    </row>
    <row r="186" spans="1:29" ht="26.25" customHeight="1">
      <c r="A186" s="48"/>
      <c r="B186" s="176"/>
      <c r="C186" s="119"/>
      <c r="D186" s="90" t="s">
        <v>582</v>
      </c>
      <c r="E186" s="138">
        <f t="shared" si="2"/>
        <v>6.4391291895335948E-2</v>
      </c>
      <c r="F186" s="208" t="s">
        <v>583</v>
      </c>
      <c r="G186" s="165"/>
      <c r="H186" s="91"/>
      <c r="I186" s="48"/>
      <c r="J186" s="48"/>
      <c r="K186" s="48"/>
      <c r="L186" s="48"/>
      <c r="M186" s="48"/>
      <c r="N186" s="48"/>
      <c r="O186" s="48"/>
      <c r="P186" s="48"/>
      <c r="Q186" s="48"/>
      <c r="R186" s="48"/>
      <c r="S186" s="48"/>
      <c r="T186" s="48"/>
      <c r="U186" s="48"/>
      <c r="V186" s="48"/>
      <c r="W186" s="48"/>
      <c r="X186" s="48"/>
      <c r="Y186" s="48"/>
      <c r="Z186" s="48"/>
      <c r="AA186" s="48"/>
      <c r="AB186" s="48"/>
      <c r="AC186" s="48"/>
    </row>
    <row r="187" spans="1:29" ht="26.25" customHeight="1">
      <c r="A187" s="48"/>
      <c r="B187" s="177"/>
      <c r="C187" s="119"/>
      <c r="D187" s="48" t="s">
        <v>584</v>
      </c>
      <c r="E187" s="139">
        <f t="shared" si="2"/>
        <v>9.0909090909090912E-2</v>
      </c>
      <c r="F187" s="208" t="s">
        <v>585</v>
      </c>
      <c r="G187" s="165"/>
      <c r="H187" s="91"/>
      <c r="I187" s="48"/>
      <c r="J187" s="48"/>
      <c r="K187" s="48"/>
      <c r="L187" s="48"/>
      <c r="M187" s="48"/>
      <c r="N187" s="48"/>
      <c r="O187" s="48"/>
      <c r="P187" s="48"/>
      <c r="Q187" s="48"/>
      <c r="R187" s="48"/>
      <c r="S187" s="48"/>
      <c r="T187" s="48"/>
      <c r="U187" s="48"/>
      <c r="V187" s="48"/>
      <c r="W187" s="48"/>
      <c r="X187" s="48"/>
      <c r="Y187" s="48"/>
      <c r="Z187" s="48"/>
      <c r="AA187" s="48"/>
      <c r="AB187" s="48"/>
      <c r="AC187" s="48"/>
    </row>
    <row r="188" spans="1:29" ht="26.25" customHeight="1">
      <c r="A188" s="48"/>
      <c r="B188" s="140"/>
      <c r="C188" s="119"/>
      <c r="D188" s="48"/>
      <c r="E188" s="141">
        <f>SUM(E182:E187)</f>
        <v>1</v>
      </c>
      <c r="F188" s="208" t="s">
        <v>586</v>
      </c>
      <c r="G188" s="165"/>
      <c r="H188" s="80"/>
      <c r="I188" s="80"/>
      <c r="J188" s="48"/>
      <c r="K188" s="48"/>
      <c r="L188" s="48"/>
      <c r="M188" s="48"/>
      <c r="N188" s="48"/>
      <c r="O188" s="48"/>
      <c r="P188" s="48"/>
      <c r="Q188" s="48"/>
      <c r="R188" s="48"/>
      <c r="S188" s="48"/>
      <c r="T188" s="48"/>
      <c r="U188" s="48"/>
      <c r="V188" s="48"/>
      <c r="W188" s="48"/>
      <c r="X188" s="48"/>
      <c r="Y188" s="48"/>
      <c r="Z188" s="48"/>
      <c r="AA188" s="48"/>
      <c r="AB188" s="48"/>
      <c r="AC188" s="48"/>
    </row>
    <row r="189" spans="1:29" ht="13.5" customHeight="1">
      <c r="A189" s="48"/>
      <c r="B189" s="140"/>
      <c r="C189" s="119"/>
      <c r="D189" s="48"/>
      <c r="E189" s="48"/>
      <c r="F189" s="48"/>
      <c r="G189" s="80"/>
      <c r="H189" s="80"/>
      <c r="I189" s="80"/>
      <c r="J189" s="48"/>
      <c r="K189" s="48"/>
      <c r="L189" s="48"/>
      <c r="M189" s="48"/>
      <c r="N189" s="48"/>
      <c r="O189" s="48"/>
      <c r="P189" s="48"/>
      <c r="Q189" s="48"/>
      <c r="R189" s="48"/>
      <c r="S189" s="48"/>
      <c r="T189" s="48"/>
      <c r="U189" s="48"/>
      <c r="V189" s="48"/>
      <c r="W189" s="48"/>
      <c r="X189" s="48"/>
      <c r="Y189" s="48"/>
      <c r="Z189" s="48"/>
      <c r="AA189" s="48"/>
      <c r="AB189" s="48"/>
      <c r="AC189" s="48"/>
    </row>
    <row r="190" spans="1:29" ht="13.5" customHeight="1">
      <c r="A190" s="48"/>
      <c r="B190" s="48"/>
      <c r="C190" s="57"/>
      <c r="D190" s="48"/>
      <c r="E190" s="48"/>
      <c r="F190" s="48"/>
      <c r="G190" s="80"/>
      <c r="H190" s="80"/>
      <c r="I190" s="80"/>
      <c r="J190" s="48"/>
      <c r="K190" s="48"/>
      <c r="L190" s="48"/>
      <c r="M190" s="48"/>
      <c r="N190" s="48"/>
      <c r="O190" s="48"/>
      <c r="P190" s="48"/>
      <c r="Q190" s="48"/>
      <c r="R190" s="48"/>
      <c r="S190" s="48"/>
      <c r="T190" s="48"/>
      <c r="U190" s="48"/>
      <c r="V190" s="48"/>
      <c r="W190" s="48"/>
      <c r="X190" s="48"/>
      <c r="Y190" s="48"/>
      <c r="Z190" s="48"/>
      <c r="AA190" s="48"/>
      <c r="AB190" s="48"/>
      <c r="AC190" s="48"/>
    </row>
    <row r="191" spans="1:29" ht="13.5" customHeight="1">
      <c r="A191" s="48"/>
      <c r="B191" s="48"/>
      <c r="C191" s="57"/>
      <c r="D191" s="48"/>
      <c r="E191" s="48"/>
      <c r="F191" s="48"/>
      <c r="G191" s="80"/>
      <c r="H191" s="80"/>
      <c r="I191" s="80"/>
      <c r="J191" s="48"/>
      <c r="K191" s="48"/>
      <c r="L191" s="48"/>
      <c r="M191" s="48"/>
      <c r="N191" s="48"/>
      <c r="O191" s="48"/>
      <c r="P191" s="48"/>
      <c r="Q191" s="48"/>
      <c r="R191" s="48"/>
      <c r="S191" s="48"/>
      <c r="T191" s="48"/>
      <c r="U191" s="48"/>
      <c r="V191" s="48"/>
      <c r="W191" s="48"/>
      <c r="X191" s="48"/>
      <c r="Y191" s="48"/>
      <c r="Z191" s="48"/>
      <c r="AA191" s="48"/>
      <c r="AB191" s="48"/>
      <c r="AC191" s="48"/>
    </row>
    <row r="192" spans="1:29" ht="24" customHeight="1">
      <c r="A192" s="48"/>
      <c r="B192" s="179" t="s">
        <v>587</v>
      </c>
      <c r="C192" s="119"/>
      <c r="D192" s="48"/>
      <c r="E192" s="78" t="s">
        <v>588</v>
      </c>
      <c r="F192" s="78" t="s">
        <v>589</v>
      </c>
      <c r="G192" s="69"/>
      <c r="H192" s="69"/>
      <c r="I192" s="69"/>
      <c r="J192" s="48"/>
      <c r="K192" s="48"/>
      <c r="L192" s="48"/>
      <c r="M192" s="48"/>
      <c r="N192" s="48"/>
      <c r="O192" s="48"/>
      <c r="P192" s="48"/>
      <c r="Q192" s="48"/>
      <c r="R192" s="48"/>
      <c r="S192" s="48"/>
      <c r="T192" s="48"/>
      <c r="U192" s="48"/>
      <c r="V192" s="48"/>
      <c r="W192" s="48"/>
      <c r="X192" s="48"/>
      <c r="Y192" s="48"/>
      <c r="Z192" s="48"/>
      <c r="AA192" s="48"/>
      <c r="AB192" s="48"/>
      <c r="AC192" s="48"/>
    </row>
    <row r="193" spans="1:29" ht="42.75" customHeight="1">
      <c r="A193" s="48"/>
      <c r="B193" s="174"/>
      <c r="C193" s="119"/>
      <c r="D193" s="48" t="s">
        <v>590</v>
      </c>
      <c r="E193" s="142">
        <v>2</v>
      </c>
      <c r="F193" s="142">
        <v>2</v>
      </c>
      <c r="G193" s="209" t="s">
        <v>591</v>
      </c>
      <c r="H193" s="206"/>
      <c r="I193" s="207"/>
      <c r="J193" s="48"/>
      <c r="K193" s="48"/>
      <c r="L193" s="48"/>
      <c r="M193" s="48"/>
      <c r="N193" s="48"/>
      <c r="O193" s="48"/>
      <c r="P193" s="48"/>
      <c r="Q193" s="48"/>
      <c r="R193" s="48"/>
      <c r="S193" s="48"/>
      <c r="T193" s="48"/>
      <c r="U193" s="48"/>
      <c r="V193" s="48"/>
      <c r="W193" s="48"/>
      <c r="X193" s="48"/>
      <c r="Y193" s="48"/>
      <c r="Z193" s="48"/>
      <c r="AA193" s="48"/>
      <c r="AB193" s="48"/>
      <c r="AC193" s="48"/>
    </row>
    <row r="194" spans="1:29" ht="15" customHeight="1">
      <c r="A194" s="48"/>
      <c r="B194" s="143"/>
      <c r="C194" s="119"/>
      <c r="D194" s="48"/>
      <c r="E194" s="48"/>
      <c r="F194" s="48"/>
      <c r="G194" s="80"/>
      <c r="H194" s="80"/>
      <c r="I194" s="80"/>
      <c r="J194" s="48"/>
      <c r="K194" s="48"/>
      <c r="L194" s="48"/>
      <c r="M194" s="48"/>
      <c r="N194" s="48"/>
      <c r="O194" s="48"/>
      <c r="P194" s="48"/>
      <c r="Q194" s="48"/>
      <c r="R194" s="48"/>
      <c r="S194" s="48"/>
      <c r="T194" s="48"/>
      <c r="U194" s="48"/>
      <c r="V194" s="48"/>
      <c r="W194" s="48"/>
      <c r="X194" s="48"/>
      <c r="Y194" s="48"/>
      <c r="Z194" s="48"/>
      <c r="AA194" s="48"/>
      <c r="AB194" s="48"/>
      <c r="AC194" s="48"/>
    </row>
    <row r="195" spans="1:29" ht="24" customHeight="1">
      <c r="A195" s="48"/>
      <c r="B195" s="173" t="s">
        <v>592</v>
      </c>
      <c r="C195" s="76"/>
      <c r="D195" s="48"/>
      <c r="E195" s="78" t="s">
        <v>593</v>
      </c>
      <c r="F195" s="48"/>
      <c r="G195" s="69"/>
      <c r="H195" s="69"/>
      <c r="I195" s="69"/>
      <c r="J195" s="48"/>
      <c r="K195" s="48"/>
      <c r="L195" s="48"/>
      <c r="M195" s="48"/>
      <c r="N195" s="48"/>
      <c r="O195" s="48"/>
      <c r="P195" s="48"/>
      <c r="Q195" s="48"/>
      <c r="R195" s="48"/>
      <c r="S195" s="48"/>
      <c r="T195" s="48"/>
      <c r="U195" s="48"/>
      <c r="V195" s="48"/>
      <c r="W195" s="48"/>
      <c r="X195" s="48"/>
      <c r="Y195" s="48"/>
      <c r="Z195" s="48"/>
      <c r="AA195" s="48"/>
      <c r="AB195" s="48"/>
      <c r="AC195" s="48"/>
    </row>
    <row r="196" spans="1:29" ht="35.25" customHeight="1">
      <c r="A196" s="48"/>
      <c r="B196" s="174"/>
      <c r="C196" s="76"/>
      <c r="D196" s="48" t="s">
        <v>594</v>
      </c>
      <c r="E196" s="142">
        <v>1.5209999999999999</v>
      </c>
      <c r="F196" s="209" t="s">
        <v>595</v>
      </c>
      <c r="G196" s="206"/>
      <c r="H196" s="206"/>
      <c r="I196" s="207"/>
      <c r="J196" s="48"/>
      <c r="K196" s="48"/>
      <c r="L196" s="48"/>
      <c r="M196" s="48"/>
      <c r="N196" s="48"/>
      <c r="O196" s="48"/>
      <c r="P196" s="48"/>
      <c r="Q196" s="48"/>
      <c r="R196" s="48"/>
      <c r="S196" s="48"/>
      <c r="T196" s="48"/>
      <c r="U196" s="48"/>
      <c r="V196" s="48"/>
      <c r="W196" s="48"/>
      <c r="X196" s="48"/>
      <c r="Y196" s="48"/>
      <c r="Z196" s="48"/>
      <c r="AA196" s="48"/>
      <c r="AB196" s="48"/>
      <c r="AC196" s="48"/>
    </row>
    <row r="197" spans="1:29" ht="13.5" customHeight="1">
      <c r="A197" s="48"/>
      <c r="B197" s="69"/>
      <c r="C197" s="57"/>
      <c r="D197" s="48"/>
      <c r="E197" s="48"/>
      <c r="F197" s="48"/>
      <c r="G197" s="91"/>
      <c r="H197" s="48"/>
      <c r="I197" s="48"/>
      <c r="J197" s="48"/>
      <c r="K197" s="48"/>
      <c r="L197" s="48"/>
      <c r="M197" s="48"/>
      <c r="N197" s="48"/>
      <c r="O197" s="48"/>
      <c r="P197" s="48"/>
      <c r="Q197" s="48"/>
      <c r="R197" s="48"/>
      <c r="S197" s="48"/>
      <c r="T197" s="48"/>
      <c r="U197" s="48"/>
      <c r="V197" s="48"/>
      <c r="W197" s="48"/>
      <c r="X197" s="48"/>
      <c r="Y197" s="48"/>
      <c r="Z197" s="48"/>
      <c r="AA197" s="48"/>
      <c r="AB197" s="48"/>
      <c r="AC197" s="48"/>
    </row>
    <row r="198" spans="1:29" ht="24" customHeight="1">
      <c r="A198" s="48"/>
      <c r="B198" s="173" t="s">
        <v>596</v>
      </c>
      <c r="C198" s="57"/>
      <c r="D198" s="94" t="s">
        <v>597</v>
      </c>
      <c r="E198" s="78" t="s">
        <v>598</v>
      </c>
      <c r="F198" s="107" t="s">
        <v>599</v>
      </c>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row>
    <row r="199" spans="1:29" ht="31.5" customHeight="1">
      <c r="A199" s="48"/>
      <c r="B199" s="174"/>
      <c r="C199" s="57"/>
      <c r="D199" s="48" t="s">
        <v>600</v>
      </c>
      <c r="E199" s="144">
        <f>E179/E196</f>
        <v>23295.07540302433</v>
      </c>
      <c r="F199" s="145">
        <f>F179/E196</f>
        <v>1139.1234915904317</v>
      </c>
      <c r="G199" s="209" t="s">
        <v>601</v>
      </c>
      <c r="H199" s="206"/>
      <c r="I199" s="207"/>
      <c r="J199" s="48"/>
      <c r="K199" s="48"/>
      <c r="L199" s="48"/>
      <c r="M199" s="48"/>
      <c r="N199" s="48"/>
      <c r="O199" s="48"/>
      <c r="P199" s="48"/>
      <c r="Q199" s="48"/>
      <c r="R199" s="48"/>
      <c r="S199" s="48"/>
      <c r="T199" s="48"/>
      <c r="U199" s="48"/>
      <c r="V199" s="48"/>
      <c r="W199" s="48"/>
      <c r="X199" s="48"/>
      <c r="Y199" s="48"/>
      <c r="Z199" s="48"/>
      <c r="AA199" s="48"/>
      <c r="AB199" s="48"/>
      <c r="AC199" s="48"/>
    </row>
    <row r="200" spans="1:29" ht="13.5" customHeight="1">
      <c r="A200" s="48"/>
      <c r="B200" s="69"/>
      <c r="C200" s="57"/>
      <c r="D200" s="48"/>
      <c r="E200" s="48"/>
      <c r="F200" s="48"/>
      <c r="G200" s="91"/>
      <c r="H200" s="48"/>
      <c r="I200" s="48"/>
      <c r="J200" s="48"/>
      <c r="K200" s="48"/>
      <c r="L200" s="48"/>
      <c r="M200" s="48"/>
      <c r="N200" s="48"/>
      <c r="O200" s="48"/>
      <c r="P200" s="48"/>
      <c r="Q200" s="48"/>
      <c r="R200" s="48"/>
      <c r="S200" s="48"/>
      <c r="T200" s="48"/>
      <c r="U200" s="48"/>
      <c r="V200" s="48"/>
      <c r="W200" s="48"/>
      <c r="X200" s="48"/>
      <c r="Y200" s="48"/>
      <c r="Z200" s="48"/>
      <c r="AA200" s="48"/>
      <c r="AB200" s="48"/>
      <c r="AC200" s="48"/>
    </row>
    <row r="201" spans="1:29" ht="13.5" customHeight="1">
      <c r="A201" s="48"/>
      <c r="B201" s="69"/>
      <c r="C201" s="57"/>
      <c r="D201" s="48"/>
      <c r="E201" s="48"/>
      <c r="F201" s="48"/>
      <c r="G201" s="91"/>
      <c r="H201" s="48"/>
      <c r="I201" s="48"/>
      <c r="J201" s="48"/>
      <c r="K201" s="48"/>
      <c r="L201" s="48"/>
      <c r="M201" s="48"/>
      <c r="N201" s="48"/>
      <c r="O201" s="48"/>
      <c r="P201" s="48"/>
      <c r="Q201" s="48"/>
      <c r="R201" s="48"/>
      <c r="S201" s="48"/>
      <c r="T201" s="48"/>
      <c r="U201" s="48"/>
      <c r="V201" s="48"/>
      <c r="W201" s="48"/>
      <c r="X201" s="48"/>
      <c r="Y201" s="48"/>
      <c r="Z201" s="48"/>
      <c r="AA201" s="48"/>
      <c r="AB201" s="48"/>
      <c r="AC201" s="48"/>
    </row>
    <row r="202" spans="1:29" ht="13.5" customHeight="1">
      <c r="A202" s="146"/>
      <c r="B202" s="146"/>
      <c r="C202" s="147"/>
      <c r="D202" s="63"/>
      <c r="E202" s="63"/>
      <c r="F202" s="63"/>
      <c r="G202" s="148"/>
      <c r="H202" s="63"/>
      <c r="I202" s="63"/>
      <c r="J202" s="63"/>
      <c r="K202" s="63"/>
      <c r="L202" s="48"/>
      <c r="M202" s="48"/>
      <c r="N202" s="48"/>
      <c r="O202" s="48"/>
      <c r="P202" s="48"/>
      <c r="Q202" s="48"/>
      <c r="R202" s="48"/>
      <c r="S202" s="48"/>
      <c r="T202" s="48"/>
      <c r="U202" s="48"/>
      <c r="V202" s="48"/>
      <c r="W202" s="48"/>
      <c r="X202" s="48"/>
      <c r="Y202" s="48"/>
      <c r="Z202" s="48"/>
      <c r="AA202" s="48"/>
      <c r="AB202" s="48"/>
      <c r="AC202" s="48"/>
    </row>
    <row r="203" spans="1:29" ht="13.5" customHeight="1">
      <c r="A203" s="69"/>
      <c r="B203" s="69"/>
      <c r="C203" s="57"/>
      <c r="D203" s="48"/>
      <c r="E203" s="48"/>
      <c r="F203" s="48"/>
      <c r="G203" s="91"/>
      <c r="H203" s="48"/>
      <c r="I203" s="48"/>
      <c r="J203" s="48"/>
      <c r="K203" s="48"/>
      <c r="L203" s="48"/>
      <c r="M203" s="48"/>
      <c r="N203" s="48"/>
      <c r="O203" s="48"/>
      <c r="P203" s="48"/>
      <c r="Q203" s="48"/>
      <c r="R203" s="48"/>
      <c r="S203" s="48"/>
      <c r="T203" s="48"/>
      <c r="U203" s="48"/>
      <c r="V203" s="48"/>
      <c r="W203" s="48"/>
      <c r="X203" s="48"/>
      <c r="Y203" s="48"/>
      <c r="Z203" s="48"/>
      <c r="AA203" s="48"/>
      <c r="AB203" s="48"/>
      <c r="AC203" s="48"/>
    </row>
    <row r="204" spans="1:29" ht="13.5" customHeight="1">
      <c r="A204" s="48"/>
      <c r="B204" s="66" t="s">
        <v>602</v>
      </c>
      <c r="C204" s="68"/>
      <c r="D204" s="68"/>
      <c r="E204" s="68"/>
      <c r="F204" s="68"/>
      <c r="G204" s="68"/>
      <c r="H204" s="68"/>
      <c r="I204" s="68"/>
      <c r="J204" s="68"/>
      <c r="K204" s="48"/>
      <c r="L204" s="48"/>
      <c r="M204" s="48"/>
      <c r="N204" s="48"/>
      <c r="O204" s="48"/>
      <c r="P204" s="48"/>
      <c r="Q204" s="48"/>
      <c r="R204" s="48"/>
      <c r="S204" s="48"/>
      <c r="T204" s="48"/>
      <c r="U204" s="48"/>
      <c r="V204" s="48"/>
      <c r="W204" s="48"/>
      <c r="X204" s="48"/>
      <c r="Y204" s="48"/>
      <c r="Z204" s="48"/>
      <c r="AA204" s="48"/>
      <c r="AB204" s="48"/>
      <c r="AC204" s="48"/>
    </row>
    <row r="205" spans="1:29" ht="25.5" customHeight="1">
      <c r="A205" s="48"/>
      <c r="B205" s="114" t="s">
        <v>548</v>
      </c>
      <c r="C205" s="114"/>
      <c r="D205" s="149" t="s">
        <v>603</v>
      </c>
      <c r="E205" s="150"/>
      <c r="F205" s="151"/>
      <c r="G205" s="152"/>
      <c r="H205" s="152"/>
      <c r="I205" s="152"/>
      <c r="J205" s="152"/>
      <c r="K205" s="48"/>
      <c r="L205" s="48"/>
      <c r="M205" s="48"/>
      <c r="N205" s="48"/>
      <c r="O205" s="48"/>
      <c r="P205" s="48"/>
      <c r="Q205" s="48"/>
      <c r="R205" s="48"/>
      <c r="S205" s="48"/>
      <c r="T205" s="48"/>
      <c r="U205" s="48"/>
      <c r="V205" s="48"/>
      <c r="W205" s="48"/>
      <c r="X205" s="48"/>
      <c r="Y205" s="48"/>
      <c r="Z205" s="48"/>
      <c r="AA205" s="48"/>
      <c r="AB205" s="48"/>
      <c r="AC205" s="48"/>
    </row>
    <row r="206" spans="1:29" ht="20.25" customHeight="1">
      <c r="A206" s="48"/>
      <c r="B206" s="48"/>
      <c r="C206" s="5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row>
    <row r="207" spans="1:29" ht="23.25" customHeight="1">
      <c r="A207" s="48"/>
      <c r="B207" s="48"/>
      <c r="C207" s="5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row>
    <row r="208" spans="1:29" ht="25.5" customHeight="1">
      <c r="A208" s="48"/>
      <c r="B208" s="175" t="s">
        <v>604</v>
      </c>
      <c r="C208" s="119"/>
      <c r="D208" s="94" t="s">
        <v>605</v>
      </c>
      <c r="E208" s="107" t="s">
        <v>598</v>
      </c>
      <c r="F208" s="153" t="s">
        <v>606</v>
      </c>
      <c r="G208" s="153" t="s">
        <v>607</v>
      </c>
      <c r="H208" s="108" t="s">
        <v>608</v>
      </c>
      <c r="I208" s="210" t="s">
        <v>548</v>
      </c>
      <c r="J208" s="196"/>
      <c r="K208" s="48"/>
      <c r="L208" s="48"/>
      <c r="M208" s="48"/>
      <c r="N208" s="48"/>
      <c r="O208" s="48"/>
      <c r="P208" s="48"/>
      <c r="Q208" s="48"/>
      <c r="R208" s="48"/>
      <c r="S208" s="48"/>
      <c r="T208" s="48"/>
      <c r="U208" s="48"/>
      <c r="V208" s="48"/>
      <c r="W208" s="48"/>
      <c r="X208" s="48"/>
      <c r="Y208" s="48"/>
      <c r="Z208" s="48"/>
      <c r="AA208" s="48"/>
      <c r="AB208" s="48"/>
      <c r="AC208" s="48"/>
    </row>
    <row r="209" spans="1:29" ht="40.5" customHeight="1">
      <c r="A209" s="48"/>
      <c r="B209" s="176"/>
      <c r="C209" s="119"/>
      <c r="D209" s="48" t="s">
        <v>609</v>
      </c>
      <c r="E209" s="96">
        <v>1871.175</v>
      </c>
      <c r="F209" s="154">
        <f t="shared" ref="F209:F210" si="3">E209*$E$168</f>
        <v>91.5</v>
      </c>
      <c r="G209" s="154">
        <f t="shared" ref="G209:H209" si="4">E209*$E$196</f>
        <v>2846.0571749999999</v>
      </c>
      <c r="H209" s="155">
        <f t="shared" si="4"/>
        <v>139.17149999999998</v>
      </c>
      <c r="I209" s="193" t="s">
        <v>610</v>
      </c>
      <c r="J209" s="181"/>
      <c r="K209" s="48"/>
      <c r="L209" s="48"/>
      <c r="M209" s="48"/>
      <c r="N209" s="48"/>
      <c r="O209" s="48"/>
      <c r="P209" s="48"/>
      <c r="Q209" s="48"/>
      <c r="R209" s="48"/>
      <c r="S209" s="48"/>
      <c r="T209" s="48"/>
      <c r="U209" s="48"/>
      <c r="V209" s="48"/>
      <c r="W209" s="48"/>
      <c r="X209" s="48"/>
      <c r="Y209" s="48"/>
      <c r="Z209" s="48"/>
      <c r="AA209" s="48"/>
      <c r="AB209" s="48"/>
      <c r="AC209" s="48"/>
    </row>
    <row r="210" spans="1:29" ht="40.5" customHeight="1">
      <c r="A210" s="48"/>
      <c r="B210" s="176"/>
      <c r="C210" s="119"/>
      <c r="D210" s="48" t="s">
        <v>611</v>
      </c>
      <c r="E210" s="96">
        <v>2619.645</v>
      </c>
      <c r="F210" s="154">
        <f t="shared" si="3"/>
        <v>128.1</v>
      </c>
      <c r="G210" s="154">
        <f t="shared" ref="G210:H210" si="5">E210*$E$196</f>
        <v>3984.4800449999998</v>
      </c>
      <c r="H210" s="155">
        <f t="shared" si="5"/>
        <v>194.84009999999998</v>
      </c>
      <c r="I210" s="184"/>
      <c r="J210" s="185"/>
      <c r="K210" s="48"/>
      <c r="L210" s="48"/>
      <c r="M210" s="48"/>
      <c r="N210" s="48"/>
      <c r="O210" s="48"/>
      <c r="P210" s="48"/>
      <c r="Q210" s="48"/>
      <c r="R210" s="48"/>
      <c r="S210" s="48"/>
      <c r="T210" s="48"/>
      <c r="U210" s="48"/>
      <c r="V210" s="48"/>
      <c r="W210" s="48"/>
      <c r="X210" s="48"/>
      <c r="Y210" s="48"/>
      <c r="Z210" s="48"/>
      <c r="AA210" s="48"/>
      <c r="AB210" s="48"/>
      <c r="AC210" s="48"/>
    </row>
    <row r="211" spans="1:29" ht="13.5" customHeight="1">
      <c r="A211" s="48"/>
      <c r="B211" s="176"/>
      <c r="C211" s="119"/>
      <c r="D211" s="48"/>
      <c r="E211" s="156"/>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row>
    <row r="212" spans="1:29" ht="24" customHeight="1">
      <c r="A212" s="48"/>
      <c r="B212" s="176"/>
      <c r="C212" s="119"/>
      <c r="D212" s="94" t="s">
        <v>612</v>
      </c>
      <c r="E212" s="156"/>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row>
    <row r="213" spans="1:29" ht="24.75" customHeight="1">
      <c r="A213" s="48"/>
      <c r="B213" s="176"/>
      <c r="C213" s="119"/>
      <c r="D213" s="48" t="s">
        <v>613</v>
      </c>
      <c r="E213" s="96">
        <v>18456</v>
      </c>
      <c r="F213" s="154">
        <f t="shared" ref="F213:F216" si="6">E213*$E$168</f>
        <v>902.49388753056246</v>
      </c>
      <c r="G213" s="154">
        <f t="shared" ref="G213:H213" si="7">E213*$E$196</f>
        <v>28071.575999999997</v>
      </c>
      <c r="H213" s="155">
        <f t="shared" si="7"/>
        <v>1372.6932029339855</v>
      </c>
      <c r="I213" s="193" t="s">
        <v>614</v>
      </c>
      <c r="J213" s="181"/>
      <c r="K213" s="48"/>
      <c r="L213" s="48"/>
      <c r="M213" s="48"/>
      <c r="N213" s="48"/>
      <c r="O213" s="48"/>
      <c r="P213" s="48"/>
      <c r="Q213" s="48"/>
      <c r="R213" s="48"/>
      <c r="S213" s="48"/>
      <c r="T213" s="48"/>
      <c r="U213" s="48"/>
      <c r="V213" s="48"/>
      <c r="W213" s="48"/>
      <c r="X213" s="48"/>
      <c r="Y213" s="48"/>
      <c r="Z213" s="48"/>
      <c r="AA213" s="48"/>
      <c r="AB213" s="48"/>
      <c r="AC213" s="48"/>
    </row>
    <row r="214" spans="1:29" ht="24.75" customHeight="1">
      <c r="A214" s="48"/>
      <c r="B214" s="176"/>
      <c r="C214" s="119"/>
      <c r="D214" s="48" t="s">
        <v>615</v>
      </c>
      <c r="E214" s="96">
        <v>17000</v>
      </c>
      <c r="F214" s="154">
        <f t="shared" si="6"/>
        <v>831.29584352078246</v>
      </c>
      <c r="G214" s="154">
        <f t="shared" ref="G214:H214" si="8">E214*$E$196</f>
        <v>25857</v>
      </c>
      <c r="H214" s="155">
        <f t="shared" si="8"/>
        <v>1264.40097799511</v>
      </c>
      <c r="I214" s="182"/>
      <c r="J214" s="183"/>
      <c r="K214" s="48"/>
      <c r="L214" s="48"/>
      <c r="M214" s="48"/>
      <c r="N214" s="48"/>
      <c r="O214" s="48"/>
      <c r="P214" s="48"/>
      <c r="Q214" s="48"/>
      <c r="R214" s="48"/>
      <c r="S214" s="48"/>
      <c r="T214" s="48"/>
      <c r="U214" s="48"/>
      <c r="V214" s="48"/>
      <c r="W214" s="48"/>
      <c r="X214" s="48"/>
      <c r="Y214" s="48"/>
      <c r="Z214" s="48"/>
      <c r="AA214" s="48"/>
      <c r="AB214" s="48"/>
      <c r="AC214" s="48"/>
    </row>
    <row r="215" spans="1:29" ht="24.75" customHeight="1">
      <c r="A215" s="48"/>
      <c r="B215" s="176"/>
      <c r="C215" s="119"/>
      <c r="D215" s="48" t="s">
        <v>616</v>
      </c>
      <c r="E215" s="96" t="s">
        <v>122</v>
      </c>
      <c r="F215" s="154" t="e">
        <f t="shared" si="6"/>
        <v>#VALUE!</v>
      </c>
      <c r="G215" s="154" t="e">
        <f t="shared" ref="G215:H215" si="9">E215*$E$196</f>
        <v>#VALUE!</v>
      </c>
      <c r="H215" s="155" t="e">
        <f t="shared" si="9"/>
        <v>#VALUE!</v>
      </c>
      <c r="I215" s="182"/>
      <c r="J215" s="183"/>
      <c r="K215" s="48"/>
      <c r="L215" s="48"/>
      <c r="M215" s="48"/>
      <c r="N215" s="48"/>
      <c r="O215" s="48"/>
      <c r="P215" s="48"/>
      <c r="Q215" s="48"/>
      <c r="R215" s="48"/>
      <c r="S215" s="48"/>
      <c r="T215" s="48"/>
      <c r="U215" s="48"/>
      <c r="V215" s="48"/>
      <c r="W215" s="48"/>
      <c r="X215" s="48"/>
      <c r="Y215" s="48"/>
      <c r="Z215" s="48"/>
      <c r="AA215" s="48"/>
      <c r="AB215" s="48"/>
      <c r="AC215" s="48"/>
    </row>
    <row r="216" spans="1:29" ht="24.75" customHeight="1">
      <c r="A216" s="48"/>
      <c r="B216" s="177"/>
      <c r="C216" s="119"/>
      <c r="D216" s="48" t="s">
        <v>617</v>
      </c>
      <c r="E216" s="96">
        <v>15000</v>
      </c>
      <c r="F216" s="154">
        <f t="shared" si="6"/>
        <v>733.49633251833745</v>
      </c>
      <c r="G216" s="154">
        <f t="shared" ref="G216:H216" si="10">E216*$E$196</f>
        <v>22815</v>
      </c>
      <c r="H216" s="155">
        <f t="shared" si="10"/>
        <v>1115.6479217603912</v>
      </c>
      <c r="I216" s="184"/>
      <c r="J216" s="185"/>
      <c r="K216" s="48"/>
      <c r="L216" s="48"/>
      <c r="M216" s="48"/>
      <c r="N216" s="48"/>
      <c r="O216" s="48"/>
      <c r="P216" s="48"/>
      <c r="Q216" s="48"/>
      <c r="R216" s="48"/>
      <c r="S216" s="48"/>
      <c r="T216" s="48"/>
      <c r="U216" s="48"/>
      <c r="V216" s="48"/>
      <c r="W216" s="48"/>
      <c r="X216" s="48"/>
      <c r="Y216" s="48"/>
      <c r="Z216" s="48"/>
      <c r="AA216" s="48"/>
      <c r="AB216" s="48"/>
      <c r="AC216" s="48"/>
    </row>
    <row r="217" spans="1:29" ht="13.5" customHeight="1">
      <c r="A217" s="48"/>
      <c r="B217" s="48"/>
      <c r="C217" s="57"/>
      <c r="D217" s="48"/>
      <c r="E217" s="48"/>
      <c r="F217" s="48"/>
      <c r="G217" s="48"/>
      <c r="H217" s="48"/>
      <c r="I217" s="91"/>
      <c r="J217" s="48"/>
      <c r="K217" s="48"/>
      <c r="L217" s="48"/>
      <c r="M217" s="48"/>
      <c r="N217" s="48"/>
      <c r="O217" s="48"/>
      <c r="P217" s="48"/>
      <c r="Q217" s="48"/>
      <c r="R217" s="48"/>
      <c r="S217" s="48"/>
      <c r="T217" s="48"/>
      <c r="U217" s="48"/>
      <c r="V217" s="48"/>
      <c r="W217" s="48"/>
      <c r="X217" s="48"/>
      <c r="Y217" s="48"/>
      <c r="Z217" s="48"/>
      <c r="AA217" s="48"/>
      <c r="AB217" s="48"/>
      <c r="AC217" s="48"/>
    </row>
    <row r="218" spans="1:29" ht="13.5" customHeight="1">
      <c r="A218" s="48"/>
      <c r="B218" s="48"/>
      <c r="C218" s="57"/>
      <c r="D218" s="48"/>
      <c r="E218" s="48"/>
      <c r="F218" s="48"/>
      <c r="G218" s="48"/>
      <c r="H218" s="48"/>
      <c r="I218" s="91"/>
      <c r="J218" s="48"/>
      <c r="K218" s="48"/>
      <c r="L218" s="48"/>
      <c r="M218" s="48"/>
      <c r="N218" s="48"/>
      <c r="O218" s="48"/>
      <c r="P218" s="48"/>
      <c r="Q218" s="48"/>
      <c r="R218" s="48"/>
      <c r="S218" s="48"/>
      <c r="T218" s="48"/>
      <c r="U218" s="48"/>
      <c r="V218" s="48"/>
      <c r="W218" s="48"/>
      <c r="X218" s="48"/>
      <c r="Y218" s="48"/>
      <c r="Z218" s="48"/>
      <c r="AA218" s="48"/>
      <c r="AB218" s="48"/>
      <c r="AC218" s="48"/>
    </row>
    <row r="219" spans="1:29" ht="13.5" customHeight="1">
      <c r="A219" s="146"/>
      <c r="B219" s="61"/>
      <c r="C219" s="113"/>
      <c r="D219" s="63"/>
      <c r="E219" s="63"/>
      <c r="F219" s="63"/>
      <c r="G219" s="63"/>
      <c r="H219" s="63"/>
      <c r="I219" s="63"/>
      <c r="J219" s="63"/>
      <c r="K219" s="63"/>
      <c r="L219" s="48"/>
      <c r="M219" s="48"/>
      <c r="N219" s="48"/>
      <c r="O219" s="48"/>
      <c r="P219" s="48"/>
      <c r="Q219" s="48"/>
      <c r="R219" s="48"/>
      <c r="S219" s="48"/>
      <c r="T219" s="48"/>
      <c r="U219" s="48"/>
      <c r="V219" s="48"/>
      <c r="W219" s="48"/>
      <c r="X219" s="48"/>
      <c r="Y219" s="48"/>
      <c r="Z219" s="48"/>
      <c r="AA219" s="48"/>
      <c r="AB219" s="48"/>
      <c r="AC219" s="48"/>
    </row>
    <row r="220" spans="1:29" ht="13.5" customHeight="1">
      <c r="A220" s="69"/>
      <c r="B220" s="64"/>
      <c r="C220" s="76"/>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row>
    <row r="221" spans="1:29" ht="13.5" customHeight="1">
      <c r="A221" s="48"/>
      <c r="B221" s="48"/>
      <c r="C221" s="57"/>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row>
    <row r="222" spans="1:29" ht="13.5" customHeight="1">
      <c r="A222" s="48"/>
      <c r="B222" s="48"/>
      <c r="C222" s="57"/>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row>
    <row r="223" spans="1:29" ht="13.5" customHeight="1">
      <c r="A223" s="48"/>
      <c r="B223" s="48"/>
      <c r="C223" s="57"/>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row>
    <row r="224" spans="1:29" ht="13.5" customHeight="1">
      <c r="A224" s="48"/>
      <c r="B224" s="48"/>
      <c r="C224" s="57"/>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row>
    <row r="225" spans="1:29" ht="13.5" customHeight="1">
      <c r="A225" s="48"/>
      <c r="B225" s="48"/>
      <c r="C225" s="57"/>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row>
    <row r="226" spans="1:29" ht="13.5" customHeight="1">
      <c r="A226" s="48"/>
      <c r="B226" s="48"/>
      <c r="C226" s="57"/>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row>
    <row r="227" spans="1:29" ht="13.5" customHeight="1">
      <c r="A227" s="48"/>
      <c r="B227" s="48"/>
      <c r="C227" s="57"/>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row>
    <row r="228" spans="1:29" ht="13.5" customHeight="1">
      <c r="A228" s="48"/>
      <c r="B228" s="48"/>
      <c r="C228" s="57"/>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row>
    <row r="229" spans="1:29" ht="13.5" customHeight="1">
      <c r="A229" s="48"/>
      <c r="B229" s="48"/>
      <c r="C229" s="57"/>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row>
    <row r="230" spans="1:29" ht="13.5" customHeight="1">
      <c r="A230" s="48"/>
      <c r="B230" s="48"/>
      <c r="C230" s="57"/>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row>
    <row r="231" spans="1:29" ht="13.5" customHeight="1">
      <c r="A231" s="48"/>
      <c r="B231" s="48"/>
      <c r="C231" s="57"/>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row>
    <row r="232" spans="1:29" ht="13.5" customHeight="1">
      <c r="A232" s="48"/>
      <c r="B232" s="48"/>
      <c r="C232" s="57"/>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row>
    <row r="233" spans="1:29" ht="13.5" customHeight="1">
      <c r="A233" s="48"/>
      <c r="B233" s="48"/>
      <c r="C233" s="57"/>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row>
    <row r="234" spans="1:29" ht="13.5" customHeight="1">
      <c r="A234" s="48"/>
      <c r="B234" s="48"/>
      <c r="C234" s="57"/>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row>
    <row r="235" spans="1:29" ht="13.5" customHeight="1">
      <c r="A235" s="48"/>
      <c r="B235" s="48"/>
      <c r="C235" s="57"/>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row>
    <row r="236" spans="1:29" ht="13.5" customHeight="1">
      <c r="A236" s="48"/>
      <c r="B236" s="48"/>
      <c r="C236" s="57"/>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row>
    <row r="237" spans="1:29" ht="13.5" customHeight="1">
      <c r="A237" s="48"/>
      <c r="B237" s="48"/>
      <c r="C237" s="57"/>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row>
    <row r="238" spans="1:29" ht="13.5" customHeight="1">
      <c r="A238" s="48"/>
      <c r="B238" s="48"/>
      <c r="C238" s="57"/>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row>
    <row r="239" spans="1:29" ht="13.5" customHeight="1">
      <c r="A239" s="48"/>
      <c r="B239" s="48"/>
      <c r="C239" s="57"/>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row>
    <row r="240" spans="1:29" ht="13.5" customHeight="1">
      <c r="A240" s="48"/>
      <c r="B240" s="48"/>
      <c r="C240" s="57"/>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row>
    <row r="241" spans="1:29" ht="13.5" customHeight="1">
      <c r="A241" s="48"/>
      <c r="B241" s="48"/>
      <c r="C241" s="57"/>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row>
    <row r="242" spans="1:29" ht="13.5" customHeight="1">
      <c r="A242" s="48"/>
      <c r="B242" s="48"/>
      <c r="C242" s="57"/>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row>
    <row r="243" spans="1:29" ht="13.5" customHeight="1">
      <c r="A243" s="48"/>
      <c r="B243" s="48"/>
      <c r="C243" s="57"/>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row>
    <row r="244" spans="1:29" ht="13.5" customHeight="1">
      <c r="A244" s="48"/>
      <c r="B244" s="48"/>
      <c r="C244" s="57"/>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row>
    <row r="245" spans="1:29" ht="13.5" customHeight="1">
      <c r="A245" s="48"/>
      <c r="B245" s="48"/>
      <c r="C245" s="57"/>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row>
    <row r="246" spans="1:29" ht="13.5" customHeight="1">
      <c r="A246" s="48"/>
      <c r="B246" s="48"/>
      <c r="C246" s="57"/>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row>
    <row r="247" spans="1:29" ht="13.5" customHeight="1">
      <c r="A247" s="48"/>
      <c r="B247" s="48"/>
      <c r="C247" s="57"/>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row>
    <row r="248" spans="1:29" ht="13.5" customHeight="1">
      <c r="A248" s="48"/>
      <c r="B248" s="48"/>
      <c r="C248" s="57"/>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row>
    <row r="249" spans="1:29" ht="13.5" customHeight="1">
      <c r="A249" s="48"/>
      <c r="B249" s="48"/>
      <c r="C249" s="57"/>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row>
    <row r="250" spans="1:29" ht="13.5" customHeight="1">
      <c r="A250" s="48"/>
      <c r="B250" s="48"/>
      <c r="C250" s="57"/>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row>
    <row r="251" spans="1:29" ht="13.5" customHeight="1">
      <c r="A251" s="48"/>
      <c r="B251" s="48"/>
      <c r="C251" s="57"/>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row>
    <row r="252" spans="1:29" ht="13.5" customHeight="1">
      <c r="A252" s="48"/>
      <c r="B252" s="48"/>
      <c r="C252" s="57"/>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row>
    <row r="253" spans="1:29" ht="13.5" customHeight="1">
      <c r="A253" s="48"/>
      <c r="B253" s="48"/>
      <c r="C253" s="57"/>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row>
    <row r="254" spans="1:29" ht="13.5" customHeight="1">
      <c r="A254" s="48"/>
      <c r="B254" s="48"/>
      <c r="C254" s="57"/>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row>
    <row r="255" spans="1:29" ht="13.5" customHeight="1">
      <c r="A255" s="48"/>
      <c r="B255" s="48"/>
      <c r="C255" s="57"/>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row>
    <row r="256" spans="1:29" ht="13.5" customHeight="1">
      <c r="A256" s="48"/>
      <c r="B256" s="48"/>
      <c r="C256" s="57"/>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row>
    <row r="257" spans="1:29" ht="13.5" customHeight="1">
      <c r="A257" s="48"/>
      <c r="B257" s="48"/>
      <c r="C257" s="57"/>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row>
    <row r="258" spans="1:29" ht="13.5" customHeight="1">
      <c r="A258" s="48"/>
      <c r="B258" s="48"/>
      <c r="C258" s="57"/>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row>
    <row r="259" spans="1:29" ht="13.5" customHeight="1">
      <c r="A259" s="48"/>
      <c r="B259" s="48"/>
      <c r="C259" s="57"/>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row>
    <row r="260" spans="1:29" ht="13.5" customHeight="1">
      <c r="A260" s="48"/>
      <c r="B260" s="48"/>
      <c r="C260" s="57"/>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row>
    <row r="261" spans="1:29" ht="13.5" customHeight="1">
      <c r="A261" s="48"/>
      <c r="B261" s="48"/>
      <c r="C261" s="57"/>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row>
    <row r="262" spans="1:29" ht="13.5" customHeight="1">
      <c r="A262" s="48"/>
      <c r="B262" s="48"/>
      <c r="C262" s="57"/>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row>
    <row r="263" spans="1:29" ht="13.5" customHeight="1">
      <c r="A263" s="48"/>
      <c r="B263" s="48"/>
      <c r="C263" s="57"/>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row>
    <row r="264" spans="1:29" ht="13.5" customHeight="1">
      <c r="A264" s="48"/>
      <c r="B264" s="48"/>
      <c r="C264" s="57"/>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row>
    <row r="265" spans="1:29" ht="13.5" customHeight="1">
      <c r="A265" s="48"/>
      <c r="B265" s="48"/>
      <c r="C265" s="57"/>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row>
    <row r="266" spans="1:29" ht="13.5" customHeight="1">
      <c r="A266" s="48"/>
      <c r="B266" s="48"/>
      <c r="C266" s="57"/>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row>
    <row r="267" spans="1:29" ht="13.5" customHeight="1">
      <c r="A267" s="48"/>
      <c r="B267" s="48"/>
      <c r="C267" s="57"/>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row>
    <row r="268" spans="1:29" ht="13.5" customHeight="1">
      <c r="A268" s="48"/>
      <c r="B268" s="48"/>
      <c r="C268" s="57"/>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row>
    <row r="269" spans="1:29" ht="13.5" customHeight="1">
      <c r="A269" s="48"/>
      <c r="B269" s="48"/>
      <c r="C269" s="57"/>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row>
    <row r="270" spans="1:29" ht="13.5" customHeight="1">
      <c r="A270" s="48"/>
      <c r="B270" s="48"/>
      <c r="C270" s="57"/>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row>
    <row r="271" spans="1:29" ht="13.5" customHeight="1">
      <c r="A271" s="48"/>
      <c r="B271" s="48"/>
      <c r="C271" s="57"/>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row>
    <row r="272" spans="1:29" ht="13.5" customHeight="1">
      <c r="A272" s="48"/>
      <c r="B272" s="48"/>
      <c r="C272" s="57"/>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row>
    <row r="273" spans="1:29" ht="13.5" customHeight="1">
      <c r="A273" s="48"/>
      <c r="B273" s="48"/>
      <c r="C273" s="57"/>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row>
    <row r="274" spans="1:29" ht="13.5" customHeight="1">
      <c r="A274" s="48"/>
      <c r="B274" s="48"/>
      <c r="C274" s="57"/>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row>
    <row r="275" spans="1:29" ht="13.5" customHeight="1">
      <c r="A275" s="48"/>
      <c r="B275" s="48"/>
      <c r="C275" s="57"/>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row>
    <row r="276" spans="1:29" ht="13.5" customHeight="1">
      <c r="A276" s="48"/>
      <c r="B276" s="48"/>
      <c r="C276" s="57"/>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row>
    <row r="277" spans="1:29" ht="13.5" customHeight="1">
      <c r="A277" s="48"/>
      <c r="B277" s="48"/>
      <c r="C277" s="57"/>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row>
    <row r="278" spans="1:29" ht="13.5" customHeight="1">
      <c r="A278" s="48"/>
      <c r="B278" s="48"/>
      <c r="C278" s="57"/>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row>
    <row r="279" spans="1:29" ht="13.5" customHeight="1">
      <c r="A279" s="48"/>
      <c r="B279" s="48"/>
      <c r="C279" s="57"/>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row>
    <row r="280" spans="1:29" ht="13.5" customHeight="1">
      <c r="A280" s="48"/>
      <c r="B280" s="48"/>
      <c r="C280" s="57"/>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row>
    <row r="281" spans="1:29" ht="13.5" customHeight="1">
      <c r="A281" s="48"/>
      <c r="B281" s="48"/>
      <c r="C281" s="57"/>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row>
    <row r="282" spans="1:29" ht="13.5" customHeight="1">
      <c r="A282" s="48"/>
      <c r="B282" s="48"/>
      <c r="C282" s="57"/>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row>
    <row r="283" spans="1:29" ht="13.5" customHeight="1">
      <c r="A283" s="48"/>
      <c r="B283" s="48"/>
      <c r="C283" s="57"/>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row>
    <row r="284" spans="1:29" ht="13.5" customHeight="1">
      <c r="A284" s="48"/>
      <c r="B284" s="48"/>
      <c r="C284" s="57"/>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row>
    <row r="285" spans="1:29" ht="13.5" customHeight="1">
      <c r="A285" s="48"/>
      <c r="B285" s="48"/>
      <c r="C285" s="57"/>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row>
    <row r="286" spans="1:29" ht="13.5" customHeight="1">
      <c r="A286" s="48"/>
      <c r="B286" s="48"/>
      <c r="C286" s="57"/>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row>
    <row r="287" spans="1:29" ht="13.5" customHeight="1">
      <c r="A287" s="48"/>
      <c r="B287" s="48"/>
      <c r="C287" s="57"/>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row>
    <row r="288" spans="1:29" ht="13.5" customHeight="1">
      <c r="A288" s="48"/>
      <c r="B288" s="48"/>
      <c r="C288" s="57"/>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row>
    <row r="289" spans="1:29" ht="13.5" customHeight="1">
      <c r="A289" s="48"/>
      <c r="B289" s="48"/>
      <c r="C289" s="57"/>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row>
    <row r="290" spans="1:29" ht="13.5" customHeight="1">
      <c r="A290" s="48"/>
      <c r="B290" s="48"/>
      <c r="C290" s="57"/>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row>
    <row r="291" spans="1:29" ht="13.5" customHeight="1">
      <c r="A291" s="48"/>
      <c r="B291" s="48"/>
      <c r="C291" s="57"/>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row>
    <row r="292" spans="1:29" ht="13.5" customHeight="1">
      <c r="A292" s="48"/>
      <c r="B292" s="48"/>
      <c r="C292" s="57"/>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row>
    <row r="293" spans="1:29" ht="13.5" customHeight="1">
      <c r="A293" s="48"/>
      <c r="B293" s="48"/>
      <c r="C293" s="57"/>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row>
    <row r="294" spans="1:29" ht="13.5" customHeight="1">
      <c r="A294" s="48"/>
      <c r="B294" s="48"/>
      <c r="C294" s="57"/>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row>
    <row r="295" spans="1:29" ht="13.5" customHeight="1">
      <c r="A295" s="48"/>
      <c r="B295" s="48"/>
      <c r="C295" s="57"/>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row>
    <row r="296" spans="1:29" ht="13.5" customHeight="1">
      <c r="A296" s="48"/>
      <c r="B296" s="48"/>
      <c r="C296" s="57"/>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row>
    <row r="297" spans="1:29" ht="13.5" customHeight="1">
      <c r="A297" s="48"/>
      <c r="B297" s="48"/>
      <c r="C297" s="57"/>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row>
    <row r="298" spans="1:29" ht="13.5" customHeight="1">
      <c r="A298" s="48"/>
      <c r="B298" s="48"/>
      <c r="C298" s="57"/>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row>
    <row r="299" spans="1:29" ht="13.5" customHeight="1">
      <c r="A299" s="48"/>
      <c r="B299" s="48"/>
      <c r="C299" s="57"/>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row>
    <row r="300" spans="1:29" ht="13.5" customHeight="1">
      <c r="A300" s="48"/>
      <c r="B300" s="48"/>
      <c r="C300" s="57"/>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row>
    <row r="301" spans="1:29" ht="13.5" customHeight="1">
      <c r="A301" s="48"/>
      <c r="B301" s="48"/>
      <c r="C301" s="57"/>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row>
    <row r="302" spans="1:29" ht="13.5" customHeight="1">
      <c r="A302" s="48"/>
      <c r="B302" s="48"/>
      <c r="C302" s="57"/>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row>
    <row r="303" spans="1:29" ht="13.5" customHeight="1">
      <c r="A303" s="48"/>
      <c r="B303" s="48"/>
      <c r="C303" s="57"/>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row>
    <row r="304" spans="1:29" ht="13.5" customHeight="1">
      <c r="A304" s="48"/>
      <c r="B304" s="48"/>
      <c r="C304" s="57"/>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row>
    <row r="305" spans="1:29" ht="13.5" customHeight="1">
      <c r="A305" s="48"/>
      <c r="B305" s="48"/>
      <c r="C305" s="57"/>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row>
    <row r="306" spans="1:29" ht="13.5" customHeight="1">
      <c r="A306" s="48"/>
      <c r="B306" s="48"/>
      <c r="C306" s="57"/>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row>
    <row r="307" spans="1:29" ht="13.5" customHeight="1">
      <c r="A307" s="48"/>
      <c r="B307" s="48"/>
      <c r="C307" s="57"/>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row>
    <row r="308" spans="1:29" ht="13.5" customHeight="1">
      <c r="A308" s="48"/>
      <c r="B308" s="48"/>
      <c r="C308" s="57"/>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row>
    <row r="309" spans="1:29" ht="13.5" customHeight="1">
      <c r="A309" s="48"/>
      <c r="B309" s="48"/>
      <c r="C309" s="57"/>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row>
    <row r="310" spans="1:29" ht="13.5" customHeight="1">
      <c r="A310" s="48"/>
      <c r="B310" s="48"/>
      <c r="C310" s="57"/>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row>
    <row r="311" spans="1:29" ht="13.5" customHeight="1">
      <c r="A311" s="48"/>
      <c r="B311" s="48"/>
      <c r="C311" s="57"/>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row>
    <row r="312" spans="1:29" ht="13.5" customHeight="1">
      <c r="A312" s="48"/>
      <c r="B312" s="48"/>
      <c r="C312" s="57"/>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row>
    <row r="313" spans="1:29" ht="13.5" customHeight="1">
      <c r="A313" s="48"/>
      <c r="B313" s="48"/>
      <c r="C313" s="57"/>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row>
    <row r="314" spans="1:29" ht="13.5" customHeight="1">
      <c r="A314" s="48"/>
      <c r="B314" s="48"/>
      <c r="C314" s="57"/>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row>
    <row r="315" spans="1:29" ht="13.5" customHeight="1">
      <c r="A315" s="48"/>
      <c r="B315" s="48"/>
      <c r="C315" s="57"/>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row>
    <row r="316" spans="1:29" ht="13.5" customHeight="1">
      <c r="A316" s="48"/>
      <c r="B316" s="48"/>
      <c r="C316" s="57"/>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row>
    <row r="317" spans="1:29" ht="13.5" customHeight="1">
      <c r="A317" s="48"/>
      <c r="B317" s="48"/>
      <c r="C317" s="57"/>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row>
    <row r="318" spans="1:29" ht="13.5" customHeight="1">
      <c r="A318" s="48"/>
      <c r="B318" s="48"/>
      <c r="C318" s="57"/>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row>
    <row r="319" spans="1:29" ht="13.5" customHeight="1">
      <c r="A319" s="48"/>
      <c r="B319" s="48"/>
      <c r="C319" s="57"/>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row>
    <row r="320" spans="1:29" ht="13.5" customHeight="1">
      <c r="A320" s="48"/>
      <c r="B320" s="48"/>
      <c r="C320" s="57"/>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row>
    <row r="321" spans="1:29" ht="13.5" customHeight="1">
      <c r="A321" s="48"/>
      <c r="B321" s="48"/>
      <c r="C321" s="57"/>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row>
    <row r="322" spans="1:29" ht="13.5" customHeight="1">
      <c r="A322" s="48"/>
      <c r="B322" s="48"/>
      <c r="C322" s="57"/>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row>
    <row r="323" spans="1:29" ht="13.5" customHeight="1">
      <c r="A323" s="48"/>
      <c r="B323" s="48"/>
      <c r="C323" s="57"/>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row>
    <row r="324" spans="1:29" ht="13.5" customHeight="1">
      <c r="A324" s="48"/>
      <c r="B324" s="48"/>
      <c r="C324" s="57"/>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row>
    <row r="325" spans="1:29" ht="13.5" customHeight="1">
      <c r="A325" s="48"/>
      <c r="B325" s="48"/>
      <c r="C325" s="57"/>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row>
    <row r="326" spans="1:29" ht="13.5" customHeight="1">
      <c r="A326" s="48"/>
      <c r="B326" s="48"/>
      <c r="C326" s="57"/>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row>
    <row r="327" spans="1:29" ht="13.5" customHeight="1">
      <c r="A327" s="48"/>
      <c r="B327" s="48"/>
      <c r="C327" s="57"/>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row>
    <row r="328" spans="1:29" ht="13.5" customHeight="1">
      <c r="A328" s="48"/>
      <c r="B328" s="48"/>
      <c r="C328" s="57"/>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row>
    <row r="329" spans="1:29" ht="13.5" customHeight="1">
      <c r="A329" s="48"/>
      <c r="B329" s="48"/>
      <c r="C329" s="57"/>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row>
    <row r="330" spans="1:29" ht="13.5" customHeight="1">
      <c r="A330" s="48"/>
      <c r="B330" s="48"/>
      <c r="C330" s="57"/>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row>
    <row r="331" spans="1:29" ht="13.5" customHeight="1">
      <c r="A331" s="48"/>
      <c r="B331" s="48"/>
      <c r="C331" s="57"/>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row>
    <row r="332" spans="1:29" ht="13.5" customHeight="1">
      <c r="A332" s="48"/>
      <c r="B332" s="48"/>
      <c r="C332" s="57"/>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row>
    <row r="333" spans="1:29" ht="13.5" customHeight="1">
      <c r="A333" s="48"/>
      <c r="B333" s="48"/>
      <c r="C333" s="57"/>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row>
    <row r="334" spans="1:29" ht="13.5" customHeight="1">
      <c r="A334" s="48"/>
      <c r="B334" s="48"/>
      <c r="C334" s="57"/>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row>
    <row r="335" spans="1:29" ht="13.5" customHeight="1">
      <c r="A335" s="48"/>
      <c r="B335" s="48"/>
      <c r="C335" s="57"/>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row>
    <row r="336" spans="1:29" ht="13.5" customHeight="1">
      <c r="A336" s="48"/>
      <c r="B336" s="48"/>
      <c r="C336" s="57"/>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row>
    <row r="337" spans="1:29" ht="13.5" customHeight="1">
      <c r="A337" s="48"/>
      <c r="B337" s="48"/>
      <c r="C337" s="57"/>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row>
    <row r="338" spans="1:29" ht="13.5" customHeight="1">
      <c r="A338" s="48"/>
      <c r="B338" s="48"/>
      <c r="C338" s="57"/>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row>
    <row r="339" spans="1:29" ht="13.5" customHeight="1">
      <c r="A339" s="48"/>
      <c r="B339" s="48"/>
      <c r="C339" s="57"/>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row>
    <row r="340" spans="1:29" ht="13.5" customHeight="1">
      <c r="A340" s="48"/>
      <c r="B340" s="48"/>
      <c r="C340" s="57"/>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row>
    <row r="341" spans="1:29" ht="13.5" customHeight="1">
      <c r="A341" s="48"/>
      <c r="B341" s="48"/>
      <c r="C341" s="57"/>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row>
    <row r="342" spans="1:29" ht="13.5" customHeight="1">
      <c r="A342" s="48"/>
      <c r="B342" s="48"/>
      <c r="C342" s="57"/>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row>
    <row r="343" spans="1:29" ht="13.5" customHeight="1">
      <c r="A343" s="48"/>
      <c r="B343" s="48"/>
      <c r="C343" s="57"/>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row>
    <row r="344" spans="1:29" ht="13.5" customHeight="1">
      <c r="A344" s="48"/>
      <c r="B344" s="48"/>
      <c r="C344" s="57"/>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row>
    <row r="345" spans="1:29" ht="13.5" customHeight="1">
      <c r="A345" s="48"/>
      <c r="B345" s="48"/>
      <c r="C345" s="57"/>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row>
    <row r="346" spans="1:29" ht="13.5" customHeight="1">
      <c r="A346" s="48"/>
      <c r="B346" s="48"/>
      <c r="C346" s="57"/>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row>
    <row r="347" spans="1:29" ht="13.5" customHeight="1">
      <c r="A347" s="48"/>
      <c r="B347" s="48"/>
      <c r="C347" s="57"/>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row>
    <row r="348" spans="1:29" ht="13.5" customHeight="1">
      <c r="A348" s="48"/>
      <c r="B348" s="48"/>
      <c r="C348" s="57"/>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row>
    <row r="349" spans="1:29" ht="13.5" customHeight="1">
      <c r="A349" s="48"/>
      <c r="B349" s="48"/>
      <c r="C349" s="57"/>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row>
    <row r="350" spans="1:29" ht="13.5" customHeight="1">
      <c r="A350" s="48"/>
      <c r="B350" s="48"/>
      <c r="C350" s="57"/>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row>
    <row r="351" spans="1:29" ht="13.5" customHeight="1">
      <c r="A351" s="48"/>
      <c r="B351" s="48"/>
      <c r="C351" s="57"/>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row>
    <row r="352" spans="1:29" ht="13.5" customHeight="1">
      <c r="A352" s="48"/>
      <c r="B352" s="48"/>
      <c r="C352" s="57"/>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row>
    <row r="353" spans="1:29" ht="13.5" customHeight="1">
      <c r="A353" s="48"/>
      <c r="B353" s="48"/>
      <c r="C353" s="57"/>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row>
    <row r="354" spans="1:29" ht="13.5" customHeight="1">
      <c r="A354" s="48"/>
      <c r="B354" s="48"/>
      <c r="C354" s="57"/>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row>
    <row r="355" spans="1:29" ht="13.5" customHeight="1">
      <c r="A355" s="48"/>
      <c r="B355" s="48"/>
      <c r="C355" s="57"/>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row>
    <row r="356" spans="1:29" ht="13.5" customHeight="1">
      <c r="A356" s="48"/>
      <c r="B356" s="48"/>
      <c r="C356" s="57"/>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row>
    <row r="357" spans="1:29" ht="13.5" customHeight="1">
      <c r="A357" s="48"/>
      <c r="B357" s="48"/>
      <c r="C357" s="57"/>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row>
    <row r="358" spans="1:29" ht="13.5" customHeight="1">
      <c r="A358" s="48"/>
      <c r="B358" s="48"/>
      <c r="C358" s="57"/>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row>
    <row r="359" spans="1:29" ht="13.5" customHeight="1">
      <c r="A359" s="48"/>
      <c r="B359" s="48"/>
      <c r="C359" s="57"/>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row>
    <row r="360" spans="1:29" ht="13.5" customHeight="1">
      <c r="A360" s="48"/>
      <c r="B360" s="48"/>
      <c r="C360" s="57"/>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row>
    <row r="361" spans="1:29" ht="13.5" customHeight="1">
      <c r="A361" s="48"/>
      <c r="B361" s="48"/>
      <c r="C361" s="57"/>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row>
    <row r="362" spans="1:29" ht="13.5" customHeight="1">
      <c r="A362" s="48"/>
      <c r="B362" s="48"/>
      <c r="C362" s="57"/>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row>
    <row r="363" spans="1:29" ht="13.5" customHeight="1">
      <c r="A363" s="48"/>
      <c r="B363" s="48"/>
      <c r="C363" s="57"/>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row>
    <row r="364" spans="1:29" ht="13.5" customHeight="1">
      <c r="A364" s="48"/>
      <c r="B364" s="48"/>
      <c r="C364" s="57"/>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row>
    <row r="365" spans="1:29" ht="13.5" customHeight="1">
      <c r="A365" s="48"/>
      <c r="B365" s="48"/>
      <c r="C365" s="57"/>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row>
    <row r="366" spans="1:29" ht="13.5" customHeight="1">
      <c r="A366" s="48"/>
      <c r="B366" s="48"/>
      <c r="C366" s="57"/>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row>
    <row r="367" spans="1:29" ht="13.5" customHeight="1">
      <c r="A367" s="48"/>
      <c r="B367" s="48"/>
      <c r="C367" s="57"/>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row>
    <row r="368" spans="1:29" ht="13.5" customHeight="1">
      <c r="A368" s="48"/>
      <c r="B368" s="48"/>
      <c r="C368" s="57"/>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row>
    <row r="369" spans="1:29" ht="13.5" customHeight="1">
      <c r="A369" s="48"/>
      <c r="B369" s="48"/>
      <c r="C369" s="57"/>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row>
    <row r="370" spans="1:29" ht="13.5" customHeight="1">
      <c r="A370" s="48"/>
      <c r="B370" s="48"/>
      <c r="C370" s="57"/>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row>
    <row r="371" spans="1:29" ht="13.5" customHeight="1">
      <c r="A371" s="48"/>
      <c r="B371" s="48"/>
      <c r="C371" s="57"/>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row>
    <row r="372" spans="1:29" ht="13.5" customHeight="1">
      <c r="A372" s="48"/>
      <c r="B372" s="48"/>
      <c r="C372" s="57"/>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row>
    <row r="373" spans="1:29" ht="13.5" customHeight="1">
      <c r="A373" s="48"/>
      <c r="B373" s="48"/>
      <c r="C373" s="57"/>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row>
    <row r="374" spans="1:29" ht="13.5" customHeight="1">
      <c r="A374" s="48"/>
      <c r="B374" s="48"/>
      <c r="C374" s="57"/>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row>
    <row r="375" spans="1:29" ht="13.5" customHeight="1">
      <c r="A375" s="48"/>
      <c r="B375" s="48"/>
      <c r="C375" s="57"/>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row>
    <row r="376" spans="1:29" ht="13.5" customHeight="1">
      <c r="A376" s="48"/>
      <c r="B376" s="48"/>
      <c r="C376" s="57"/>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row>
    <row r="377" spans="1:29" ht="13.5" customHeight="1">
      <c r="A377" s="48"/>
      <c r="B377" s="48"/>
      <c r="C377" s="57"/>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row>
    <row r="378" spans="1:29" ht="13.5" customHeight="1">
      <c r="A378" s="48"/>
      <c r="B378" s="48"/>
      <c r="C378" s="57"/>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row>
    <row r="379" spans="1:29" ht="13.5" customHeight="1">
      <c r="A379" s="48"/>
      <c r="B379" s="48"/>
      <c r="C379" s="57"/>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row>
    <row r="380" spans="1:29" ht="13.5" customHeight="1">
      <c r="A380" s="48"/>
      <c r="B380" s="48"/>
      <c r="C380" s="57"/>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row>
    <row r="381" spans="1:29" ht="13.5" customHeight="1">
      <c r="A381" s="48"/>
      <c r="B381" s="48"/>
      <c r="C381" s="57"/>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row>
    <row r="382" spans="1:29" ht="13.5" customHeight="1">
      <c r="A382" s="48"/>
      <c r="B382" s="48"/>
      <c r="C382" s="57"/>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row>
    <row r="383" spans="1:29" ht="13.5" customHeight="1">
      <c r="A383" s="48"/>
      <c r="B383" s="48"/>
      <c r="C383" s="57"/>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row>
    <row r="384" spans="1:29" ht="13.5" customHeight="1">
      <c r="A384" s="48"/>
      <c r="B384" s="48"/>
      <c r="C384" s="57"/>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row>
    <row r="385" spans="1:29" ht="13.5" customHeight="1">
      <c r="A385" s="48"/>
      <c r="B385" s="48"/>
      <c r="C385" s="57"/>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row>
    <row r="386" spans="1:29" ht="13.5" customHeight="1">
      <c r="A386" s="48"/>
      <c r="B386" s="48"/>
      <c r="C386" s="57"/>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row>
    <row r="387" spans="1:29" ht="13.5" customHeight="1">
      <c r="A387" s="48"/>
      <c r="B387" s="48"/>
      <c r="C387" s="57"/>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row>
    <row r="388" spans="1:29" ht="13.5" customHeight="1">
      <c r="A388" s="48"/>
      <c r="B388" s="48"/>
      <c r="C388" s="57"/>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row>
    <row r="389" spans="1:29" ht="13.5" customHeight="1">
      <c r="A389" s="48"/>
      <c r="B389" s="48"/>
      <c r="C389" s="57"/>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row>
    <row r="390" spans="1:29" ht="13.5" customHeight="1">
      <c r="A390" s="48"/>
      <c r="B390" s="48"/>
      <c r="C390" s="57"/>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row>
    <row r="391" spans="1:29" ht="13.5" customHeight="1">
      <c r="A391" s="48"/>
      <c r="B391" s="48"/>
      <c r="C391" s="57"/>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row>
    <row r="392" spans="1:29" ht="13.5" customHeight="1">
      <c r="A392" s="48"/>
      <c r="B392" s="48"/>
      <c r="C392" s="57"/>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row>
    <row r="393" spans="1:29" ht="13.5" customHeight="1">
      <c r="A393" s="48"/>
      <c r="B393" s="48"/>
      <c r="C393" s="57"/>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row>
    <row r="394" spans="1:29" ht="13.5" customHeight="1">
      <c r="A394" s="48"/>
      <c r="B394" s="48"/>
      <c r="C394" s="57"/>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row>
    <row r="395" spans="1:29" ht="13.5" customHeight="1">
      <c r="A395" s="48"/>
      <c r="B395" s="48"/>
      <c r="C395" s="57"/>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row>
    <row r="396" spans="1:29" ht="13.5" customHeight="1">
      <c r="A396" s="48"/>
      <c r="B396" s="48"/>
      <c r="C396" s="57"/>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row>
    <row r="397" spans="1:29" ht="13.5" customHeight="1">
      <c r="A397" s="48"/>
      <c r="B397" s="48"/>
      <c r="C397" s="57"/>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row>
    <row r="398" spans="1:29" ht="13.5" customHeight="1">
      <c r="A398" s="48"/>
      <c r="B398" s="48"/>
      <c r="C398" s="57"/>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row>
    <row r="399" spans="1:29" ht="13.5" customHeight="1">
      <c r="A399" s="48"/>
      <c r="B399" s="48"/>
      <c r="C399" s="57"/>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row>
    <row r="400" spans="1:29" ht="13.5" customHeight="1">
      <c r="A400" s="48"/>
      <c r="B400" s="48"/>
      <c r="C400" s="57"/>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row>
    <row r="401" spans="1:29" ht="13.5" customHeight="1">
      <c r="A401" s="48"/>
      <c r="B401" s="48"/>
      <c r="C401" s="57"/>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row>
    <row r="402" spans="1:29" ht="13.5" customHeight="1">
      <c r="A402" s="48"/>
      <c r="B402" s="48"/>
      <c r="C402" s="57"/>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row>
    <row r="403" spans="1:29" ht="13.5" customHeight="1">
      <c r="A403" s="48"/>
      <c r="B403" s="48"/>
      <c r="C403" s="57"/>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row>
    <row r="404" spans="1:29" ht="13.5" customHeight="1">
      <c r="A404" s="48"/>
      <c r="B404" s="48"/>
      <c r="C404" s="57"/>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row>
    <row r="405" spans="1:29" ht="13.5" customHeight="1">
      <c r="A405" s="48"/>
      <c r="B405" s="48"/>
      <c r="C405" s="57"/>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row>
    <row r="406" spans="1:29" ht="13.5" customHeight="1">
      <c r="A406" s="48"/>
      <c r="B406" s="48"/>
      <c r="C406" s="57"/>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row>
    <row r="407" spans="1:29" ht="13.5" customHeight="1">
      <c r="A407" s="48"/>
      <c r="B407" s="48"/>
      <c r="C407" s="57"/>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row>
    <row r="408" spans="1:29" ht="13.5" customHeight="1">
      <c r="A408" s="48"/>
      <c r="B408" s="48"/>
      <c r="C408" s="57"/>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row>
    <row r="409" spans="1:29" ht="13.5" customHeight="1">
      <c r="A409" s="48"/>
      <c r="B409" s="48"/>
      <c r="C409" s="57"/>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row>
    <row r="410" spans="1:29" ht="13.5" customHeight="1">
      <c r="A410" s="48"/>
      <c r="B410" s="48"/>
      <c r="C410" s="57"/>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row>
    <row r="411" spans="1:29" ht="13.5" customHeight="1">
      <c r="A411" s="48"/>
      <c r="B411" s="48"/>
      <c r="C411" s="57"/>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row>
    <row r="412" spans="1:29" ht="13.5" customHeight="1">
      <c r="A412" s="48"/>
      <c r="B412" s="48"/>
      <c r="C412" s="57"/>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row>
    <row r="413" spans="1:29" ht="13.5" customHeight="1">
      <c r="A413" s="48"/>
      <c r="B413" s="48"/>
      <c r="C413" s="57"/>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row>
    <row r="414" spans="1:29" ht="13.5" customHeight="1">
      <c r="A414" s="48"/>
      <c r="B414" s="48"/>
      <c r="C414" s="57"/>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row>
    <row r="415" spans="1:29" ht="13.5" customHeight="1">
      <c r="A415" s="48"/>
      <c r="B415" s="48"/>
      <c r="C415" s="57"/>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row>
    <row r="416" spans="1:29" ht="13.5" customHeight="1">
      <c r="A416" s="48"/>
      <c r="B416" s="48"/>
      <c r="C416" s="57"/>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row>
    <row r="417" spans="1:29" ht="13.5" customHeight="1">
      <c r="A417" s="48"/>
      <c r="B417" s="48"/>
      <c r="C417" s="57"/>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row>
    <row r="418" spans="1:29" ht="13.5" customHeight="1">
      <c r="A418" s="48"/>
      <c r="B418" s="48"/>
      <c r="C418" s="57"/>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row>
    <row r="419" spans="1:29" ht="13.5" customHeight="1">
      <c r="A419" s="48"/>
      <c r="B419" s="48"/>
      <c r="C419" s="57"/>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row>
    <row r="420" spans="1:29" ht="13.5" customHeight="1">
      <c r="A420" s="48"/>
      <c r="B420" s="48"/>
      <c r="C420" s="57"/>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row>
    <row r="421" spans="1:29" ht="13.5" customHeight="1">
      <c r="A421" s="48"/>
      <c r="B421" s="48"/>
      <c r="C421" s="57"/>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row>
    <row r="422" spans="1:29" ht="13.5" customHeight="1">
      <c r="A422" s="48"/>
      <c r="B422" s="48"/>
      <c r="C422" s="57"/>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row>
    <row r="423" spans="1:29" ht="13.5" customHeight="1">
      <c r="A423" s="48"/>
      <c r="B423" s="48"/>
      <c r="C423" s="57"/>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row>
    <row r="424" spans="1:29" ht="13.5" customHeight="1">
      <c r="A424" s="48"/>
      <c r="B424" s="48"/>
      <c r="C424" s="57"/>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row>
    <row r="425" spans="1:29" ht="13.5" customHeight="1">
      <c r="A425" s="48"/>
      <c r="B425" s="48"/>
      <c r="C425" s="57"/>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row>
    <row r="426" spans="1:29" ht="13.5" customHeight="1">
      <c r="A426" s="48"/>
      <c r="B426" s="48"/>
      <c r="C426" s="57"/>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row>
    <row r="427" spans="1:29" ht="13.5" customHeight="1">
      <c r="A427" s="48"/>
      <c r="B427" s="48"/>
      <c r="C427" s="57"/>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row>
    <row r="428" spans="1:29" ht="13.5" customHeight="1">
      <c r="A428" s="48"/>
      <c r="B428" s="48"/>
      <c r="C428" s="57"/>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row>
    <row r="429" spans="1:29" ht="13.5" customHeight="1">
      <c r="A429" s="48"/>
      <c r="B429" s="48"/>
      <c r="C429" s="57"/>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row>
    <row r="430" spans="1:29" ht="13.5" customHeight="1">
      <c r="A430" s="48"/>
      <c r="B430" s="48"/>
      <c r="C430" s="57"/>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row>
    <row r="431" spans="1:29" ht="13.5" customHeight="1">
      <c r="A431" s="48"/>
      <c r="B431" s="48"/>
      <c r="C431" s="57"/>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row>
    <row r="432" spans="1:29" ht="13.5" customHeight="1">
      <c r="A432" s="48"/>
      <c r="B432" s="48"/>
      <c r="C432" s="57"/>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row>
    <row r="433" spans="1:29" ht="13.5" customHeight="1">
      <c r="A433" s="48"/>
      <c r="B433" s="48"/>
      <c r="C433" s="57"/>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row>
    <row r="434" spans="1:29" ht="13.5" customHeight="1">
      <c r="A434" s="48"/>
      <c r="B434" s="48"/>
      <c r="C434" s="57"/>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row>
    <row r="435" spans="1:29" ht="13.5" customHeight="1">
      <c r="A435" s="48"/>
      <c r="B435" s="48"/>
      <c r="C435" s="57"/>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row>
    <row r="436" spans="1:29" ht="13.5" customHeight="1">
      <c r="A436" s="48"/>
      <c r="B436" s="48"/>
      <c r="C436" s="57"/>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row>
    <row r="437" spans="1:29" ht="13.5" customHeight="1">
      <c r="A437" s="48"/>
      <c r="B437" s="48"/>
      <c r="C437" s="57"/>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row>
    <row r="438" spans="1:29" ht="13.5" customHeight="1">
      <c r="A438" s="48"/>
      <c r="B438" s="48"/>
      <c r="C438" s="57"/>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row>
    <row r="439" spans="1:29" ht="13.5" customHeight="1">
      <c r="A439" s="48"/>
      <c r="B439" s="48"/>
      <c r="C439" s="57"/>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row>
    <row r="440" spans="1:29" ht="13.5" customHeight="1">
      <c r="A440" s="48"/>
      <c r="B440" s="48"/>
      <c r="C440" s="57"/>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row>
    <row r="441" spans="1:29" ht="13.5" customHeight="1">
      <c r="A441" s="48"/>
      <c r="B441" s="48"/>
      <c r="C441" s="57"/>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row>
    <row r="442" spans="1:29" ht="13.5" customHeight="1">
      <c r="A442" s="48"/>
      <c r="B442" s="48"/>
      <c r="C442" s="57"/>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row>
    <row r="443" spans="1:29" ht="13.5" customHeight="1">
      <c r="A443" s="48"/>
      <c r="B443" s="48"/>
      <c r="C443" s="57"/>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row>
    <row r="444" spans="1:29" ht="13.5" customHeight="1">
      <c r="A444" s="48"/>
      <c r="B444" s="48"/>
      <c r="C444" s="57"/>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row>
    <row r="445" spans="1:29" ht="13.5" customHeight="1">
      <c r="A445" s="48"/>
      <c r="B445" s="48"/>
      <c r="C445" s="57"/>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row>
    <row r="446" spans="1:29" ht="13.5" customHeight="1">
      <c r="A446" s="48"/>
      <c r="B446" s="48"/>
      <c r="C446" s="57"/>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row>
    <row r="447" spans="1:29" ht="13.5" customHeight="1">
      <c r="A447" s="48"/>
      <c r="B447" s="48"/>
      <c r="C447" s="57"/>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row>
    <row r="448" spans="1:29" ht="13.5" customHeight="1">
      <c r="A448" s="48"/>
      <c r="B448" s="48"/>
      <c r="C448" s="57"/>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row>
    <row r="449" spans="1:29" ht="13.5" customHeight="1">
      <c r="A449" s="48"/>
      <c r="B449" s="48"/>
      <c r="C449" s="57"/>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row>
    <row r="450" spans="1:29" ht="13.5" customHeight="1">
      <c r="A450" s="48"/>
      <c r="B450" s="48"/>
      <c r="C450" s="57"/>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row>
    <row r="451" spans="1:29" ht="13.5" customHeight="1">
      <c r="A451" s="48"/>
      <c r="B451" s="48"/>
      <c r="C451" s="57"/>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row>
    <row r="452" spans="1:29" ht="13.5" customHeight="1">
      <c r="A452" s="48"/>
      <c r="B452" s="48"/>
      <c r="C452" s="57"/>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row>
    <row r="453" spans="1:29" ht="13.5" customHeight="1">
      <c r="A453" s="48"/>
      <c r="B453" s="48"/>
      <c r="C453" s="57"/>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row>
    <row r="454" spans="1:29" ht="13.5" customHeight="1">
      <c r="A454" s="48"/>
      <c r="B454" s="48"/>
      <c r="C454" s="57"/>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row>
    <row r="455" spans="1:29" ht="13.5" customHeight="1">
      <c r="A455" s="48"/>
      <c r="B455" s="48"/>
      <c r="C455" s="57"/>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row>
    <row r="456" spans="1:29" ht="13.5" customHeight="1">
      <c r="A456" s="48"/>
      <c r="B456" s="48"/>
      <c r="C456" s="57"/>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row>
    <row r="457" spans="1:29" ht="13.5" customHeight="1">
      <c r="A457" s="48"/>
      <c r="B457" s="48"/>
      <c r="C457" s="57"/>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row>
    <row r="458" spans="1:29" ht="13.5" customHeight="1">
      <c r="A458" s="48"/>
      <c r="B458" s="48"/>
      <c r="C458" s="57"/>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row>
    <row r="459" spans="1:29" ht="13.5" customHeight="1">
      <c r="A459" s="48"/>
      <c r="B459" s="48"/>
      <c r="C459" s="57"/>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row>
    <row r="460" spans="1:29" ht="13.5" customHeight="1">
      <c r="A460" s="48"/>
      <c r="B460" s="48"/>
      <c r="C460" s="57"/>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row>
    <row r="461" spans="1:29" ht="13.5" customHeight="1">
      <c r="A461" s="48"/>
      <c r="B461" s="48"/>
      <c r="C461" s="57"/>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row>
    <row r="462" spans="1:29" ht="13.5" customHeight="1">
      <c r="A462" s="48"/>
      <c r="B462" s="48"/>
      <c r="C462" s="57"/>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row>
    <row r="463" spans="1:29" ht="13.5" customHeight="1">
      <c r="A463" s="48"/>
      <c r="B463" s="48"/>
      <c r="C463" s="57"/>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row>
    <row r="464" spans="1:29" ht="13.5" customHeight="1">
      <c r="A464" s="48"/>
      <c r="B464" s="48"/>
      <c r="C464" s="57"/>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row>
    <row r="465" spans="1:29" ht="13.5" customHeight="1">
      <c r="A465" s="48"/>
      <c r="B465" s="48"/>
      <c r="C465" s="57"/>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row>
    <row r="466" spans="1:29" ht="13.5" customHeight="1">
      <c r="A466" s="48"/>
      <c r="B466" s="48"/>
      <c r="C466" s="57"/>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row>
    <row r="467" spans="1:29" ht="13.5" customHeight="1">
      <c r="A467" s="48"/>
      <c r="B467" s="48"/>
      <c r="C467" s="57"/>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row>
    <row r="468" spans="1:29" ht="13.5" customHeight="1">
      <c r="A468" s="48"/>
      <c r="B468" s="48"/>
      <c r="C468" s="57"/>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row>
    <row r="469" spans="1:29" ht="13.5" customHeight="1">
      <c r="A469" s="48"/>
      <c r="B469" s="48"/>
      <c r="C469" s="57"/>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row>
    <row r="470" spans="1:29" ht="13.5" customHeight="1">
      <c r="A470" s="48"/>
      <c r="B470" s="48"/>
      <c r="C470" s="57"/>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row>
    <row r="471" spans="1:29" ht="13.5" customHeight="1">
      <c r="A471" s="48"/>
      <c r="B471" s="48"/>
      <c r="C471" s="57"/>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row>
    <row r="472" spans="1:29" ht="13.5" customHeight="1">
      <c r="A472" s="48"/>
      <c r="B472" s="48"/>
      <c r="C472" s="57"/>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row>
    <row r="473" spans="1:29" ht="13.5" customHeight="1">
      <c r="A473" s="48"/>
      <c r="B473" s="48"/>
      <c r="C473" s="57"/>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row>
    <row r="474" spans="1:29" ht="13.5" customHeight="1">
      <c r="A474" s="48"/>
      <c r="B474" s="48"/>
      <c r="C474" s="57"/>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row>
    <row r="475" spans="1:29" ht="13.5" customHeight="1">
      <c r="A475" s="48"/>
      <c r="B475" s="48"/>
      <c r="C475" s="57"/>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row>
    <row r="476" spans="1:29" ht="13.5" customHeight="1">
      <c r="A476" s="48"/>
      <c r="B476" s="48"/>
      <c r="C476" s="57"/>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row>
    <row r="477" spans="1:29" ht="13.5" customHeight="1">
      <c r="A477" s="48"/>
      <c r="B477" s="48"/>
      <c r="C477" s="57"/>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row>
    <row r="478" spans="1:29" ht="13.5" customHeight="1">
      <c r="A478" s="48"/>
      <c r="B478" s="48"/>
      <c r="C478" s="57"/>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row>
    <row r="479" spans="1:29" ht="13.5" customHeight="1">
      <c r="A479" s="48"/>
      <c r="B479" s="48"/>
      <c r="C479" s="57"/>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row>
    <row r="480" spans="1:29" ht="13.5" customHeight="1">
      <c r="A480" s="48"/>
      <c r="B480" s="48"/>
      <c r="C480" s="57"/>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row>
    <row r="481" spans="1:29" ht="13.5" customHeight="1">
      <c r="A481" s="48"/>
      <c r="B481" s="48"/>
      <c r="C481" s="57"/>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row>
    <row r="482" spans="1:29" ht="13.5" customHeight="1">
      <c r="A482" s="48"/>
      <c r="B482" s="48"/>
      <c r="C482" s="57"/>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row>
    <row r="483" spans="1:29" ht="13.5" customHeight="1">
      <c r="A483" s="48"/>
      <c r="B483" s="48"/>
      <c r="C483" s="57"/>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row>
    <row r="484" spans="1:29" ht="13.5" customHeight="1">
      <c r="A484" s="48"/>
      <c r="B484" s="48"/>
      <c r="C484" s="57"/>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row>
    <row r="485" spans="1:29" ht="13.5" customHeight="1">
      <c r="A485" s="48"/>
      <c r="B485" s="48"/>
      <c r="C485" s="57"/>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row>
    <row r="486" spans="1:29" ht="13.5" customHeight="1">
      <c r="A486" s="48"/>
      <c r="B486" s="48"/>
      <c r="C486" s="57"/>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row>
    <row r="487" spans="1:29" ht="13.5" customHeight="1">
      <c r="A487" s="48"/>
      <c r="B487" s="48"/>
      <c r="C487" s="57"/>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row>
    <row r="488" spans="1:29" ht="13.5" customHeight="1">
      <c r="A488" s="48"/>
      <c r="B488" s="48"/>
      <c r="C488" s="57"/>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row>
    <row r="489" spans="1:29" ht="13.5" customHeight="1">
      <c r="A489" s="48"/>
      <c r="B489" s="48"/>
      <c r="C489" s="57"/>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row>
    <row r="490" spans="1:29" ht="13.5" customHeight="1">
      <c r="A490" s="48"/>
      <c r="B490" s="48"/>
      <c r="C490" s="57"/>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row>
    <row r="491" spans="1:29" ht="13.5" customHeight="1">
      <c r="A491" s="48"/>
      <c r="B491" s="48"/>
      <c r="C491" s="57"/>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row>
    <row r="492" spans="1:29" ht="13.5" customHeight="1">
      <c r="A492" s="48"/>
      <c r="B492" s="48"/>
      <c r="C492" s="57"/>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row>
    <row r="493" spans="1:29" ht="13.5" customHeight="1">
      <c r="A493" s="48"/>
      <c r="B493" s="48"/>
      <c r="C493" s="57"/>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row>
    <row r="494" spans="1:29" ht="13.5" customHeight="1">
      <c r="A494" s="48"/>
      <c r="B494" s="48"/>
      <c r="C494" s="57"/>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row>
    <row r="495" spans="1:29" ht="13.5" customHeight="1">
      <c r="A495" s="48"/>
      <c r="B495" s="48"/>
      <c r="C495" s="57"/>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row>
    <row r="496" spans="1:29" ht="13.5" customHeight="1">
      <c r="A496" s="48"/>
      <c r="B496" s="48"/>
      <c r="C496" s="57"/>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row>
    <row r="497" spans="1:29" ht="13.5" customHeight="1">
      <c r="A497" s="48"/>
      <c r="B497" s="48"/>
      <c r="C497" s="57"/>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row>
    <row r="498" spans="1:29" ht="13.5" customHeight="1">
      <c r="A498" s="48"/>
      <c r="B498" s="48"/>
      <c r="C498" s="57"/>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row>
    <row r="499" spans="1:29" ht="13.5" customHeight="1">
      <c r="A499" s="48"/>
      <c r="B499" s="48"/>
      <c r="C499" s="57"/>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row>
    <row r="500" spans="1:29" ht="13.5" customHeight="1">
      <c r="A500" s="48"/>
      <c r="B500" s="48"/>
      <c r="C500" s="57"/>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row>
    <row r="501" spans="1:29" ht="13.5" customHeight="1">
      <c r="A501" s="48"/>
      <c r="B501" s="48"/>
      <c r="C501" s="57"/>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row>
    <row r="502" spans="1:29" ht="13.5" customHeight="1">
      <c r="A502" s="48"/>
      <c r="B502" s="48"/>
      <c r="C502" s="57"/>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row>
    <row r="503" spans="1:29" ht="13.5" customHeight="1">
      <c r="A503" s="48"/>
      <c r="B503" s="48"/>
      <c r="C503" s="57"/>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row>
    <row r="504" spans="1:29" ht="13.5" customHeight="1">
      <c r="A504" s="48"/>
      <c r="B504" s="48"/>
      <c r="C504" s="57"/>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row>
    <row r="505" spans="1:29" ht="13.5" customHeight="1">
      <c r="A505" s="48"/>
      <c r="B505" s="48"/>
      <c r="C505" s="57"/>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row>
    <row r="506" spans="1:29" ht="13.5" customHeight="1">
      <c r="A506" s="48"/>
      <c r="B506" s="48"/>
      <c r="C506" s="57"/>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row>
    <row r="507" spans="1:29" ht="13.5" customHeight="1">
      <c r="A507" s="48"/>
      <c r="B507" s="48"/>
      <c r="C507" s="57"/>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row>
    <row r="508" spans="1:29" ht="13.5" customHeight="1">
      <c r="A508" s="48"/>
      <c r="B508" s="48"/>
      <c r="C508" s="57"/>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row>
    <row r="509" spans="1:29" ht="13.5" customHeight="1">
      <c r="A509" s="48"/>
      <c r="B509" s="48"/>
      <c r="C509" s="57"/>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row>
    <row r="510" spans="1:29" ht="13.5" customHeight="1">
      <c r="A510" s="48"/>
      <c r="B510" s="48"/>
      <c r="C510" s="57"/>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row>
    <row r="511" spans="1:29" ht="13.5" customHeight="1">
      <c r="A511" s="48"/>
      <c r="B511" s="48"/>
      <c r="C511" s="57"/>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row>
    <row r="512" spans="1:29" ht="13.5" customHeight="1">
      <c r="A512" s="48"/>
      <c r="B512" s="48"/>
      <c r="C512" s="57"/>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row>
    <row r="513" spans="1:29" ht="13.5" customHeight="1">
      <c r="A513" s="48"/>
      <c r="B513" s="48"/>
      <c r="C513" s="57"/>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row>
    <row r="514" spans="1:29" ht="13.5" customHeight="1">
      <c r="A514" s="48"/>
      <c r="B514" s="48"/>
      <c r="C514" s="57"/>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row>
    <row r="515" spans="1:29" ht="13.5" customHeight="1">
      <c r="A515" s="48"/>
      <c r="B515" s="48"/>
      <c r="C515" s="57"/>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row>
    <row r="516" spans="1:29" ht="13.5" customHeight="1">
      <c r="A516" s="48"/>
      <c r="B516" s="48"/>
      <c r="C516" s="57"/>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row>
    <row r="517" spans="1:29" ht="13.5" customHeight="1">
      <c r="A517" s="48"/>
      <c r="B517" s="48"/>
      <c r="C517" s="57"/>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row>
    <row r="518" spans="1:29" ht="13.5" customHeight="1">
      <c r="A518" s="48"/>
      <c r="B518" s="48"/>
      <c r="C518" s="57"/>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row>
    <row r="519" spans="1:29" ht="13.5" customHeight="1">
      <c r="A519" s="48"/>
      <c r="B519" s="48"/>
      <c r="C519" s="57"/>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row>
    <row r="520" spans="1:29" ht="13.5" customHeight="1">
      <c r="A520" s="48"/>
      <c r="B520" s="48"/>
      <c r="C520" s="57"/>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row>
    <row r="521" spans="1:29" ht="13.5" customHeight="1">
      <c r="A521" s="48"/>
      <c r="B521" s="48"/>
      <c r="C521" s="57"/>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row>
    <row r="522" spans="1:29" ht="13.5" customHeight="1">
      <c r="A522" s="48"/>
      <c r="B522" s="48"/>
      <c r="C522" s="57"/>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row>
    <row r="523" spans="1:29" ht="13.5" customHeight="1">
      <c r="A523" s="48"/>
      <c r="B523" s="48"/>
      <c r="C523" s="57"/>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row>
    <row r="524" spans="1:29" ht="13.5" customHeight="1">
      <c r="A524" s="48"/>
      <c r="B524" s="48"/>
      <c r="C524" s="57"/>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row>
    <row r="525" spans="1:29" ht="13.5" customHeight="1">
      <c r="A525" s="48"/>
      <c r="B525" s="48"/>
      <c r="C525" s="57"/>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row>
    <row r="526" spans="1:29" ht="13.5" customHeight="1">
      <c r="A526" s="48"/>
      <c r="B526" s="48"/>
      <c r="C526" s="57"/>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row>
    <row r="527" spans="1:29" ht="13.5" customHeight="1">
      <c r="A527" s="48"/>
      <c r="B527" s="48"/>
      <c r="C527" s="57"/>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row>
    <row r="528" spans="1:29" ht="13.5" customHeight="1">
      <c r="A528" s="48"/>
      <c r="B528" s="48"/>
      <c r="C528" s="57"/>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row>
    <row r="529" spans="1:29" ht="13.5" customHeight="1">
      <c r="A529" s="48"/>
      <c r="B529" s="48"/>
      <c r="C529" s="57"/>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row>
    <row r="530" spans="1:29" ht="13.5" customHeight="1">
      <c r="A530" s="48"/>
      <c r="B530" s="48"/>
      <c r="C530" s="57"/>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row>
    <row r="531" spans="1:29" ht="13.5" customHeight="1">
      <c r="A531" s="48"/>
      <c r="B531" s="48"/>
      <c r="C531" s="57"/>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row>
    <row r="532" spans="1:29" ht="13.5" customHeight="1">
      <c r="A532" s="48"/>
      <c r="B532" s="48"/>
      <c r="C532" s="57"/>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row>
    <row r="533" spans="1:29" ht="13.5" customHeight="1">
      <c r="A533" s="48"/>
      <c r="B533" s="48"/>
      <c r="C533" s="57"/>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row>
    <row r="534" spans="1:29" ht="13.5" customHeight="1">
      <c r="A534" s="48"/>
      <c r="B534" s="48"/>
      <c r="C534" s="57"/>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row>
    <row r="535" spans="1:29" ht="13.5" customHeight="1">
      <c r="A535" s="48"/>
      <c r="B535" s="48"/>
      <c r="C535" s="57"/>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row>
    <row r="536" spans="1:29" ht="13.5" customHeight="1">
      <c r="A536" s="48"/>
      <c r="B536" s="48"/>
      <c r="C536" s="57"/>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row>
    <row r="537" spans="1:29" ht="13.5" customHeight="1">
      <c r="A537" s="48"/>
      <c r="B537" s="48"/>
      <c r="C537" s="57"/>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row>
    <row r="538" spans="1:29" ht="13.5" customHeight="1">
      <c r="A538" s="48"/>
      <c r="B538" s="48"/>
      <c r="C538" s="57"/>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row>
    <row r="539" spans="1:29" ht="13.5" customHeight="1">
      <c r="A539" s="48"/>
      <c r="B539" s="48"/>
      <c r="C539" s="57"/>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row>
    <row r="540" spans="1:29" ht="13.5" customHeight="1">
      <c r="A540" s="48"/>
      <c r="B540" s="48"/>
      <c r="C540" s="57"/>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row>
    <row r="541" spans="1:29" ht="13.5" customHeight="1">
      <c r="A541" s="48"/>
      <c r="B541" s="48"/>
      <c r="C541" s="57"/>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row>
    <row r="542" spans="1:29" ht="13.5" customHeight="1">
      <c r="A542" s="48"/>
      <c r="B542" s="48"/>
      <c r="C542" s="57"/>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row>
    <row r="543" spans="1:29" ht="13.5" customHeight="1">
      <c r="A543" s="48"/>
      <c r="B543" s="48"/>
      <c r="C543" s="57"/>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row>
    <row r="544" spans="1:29" ht="13.5" customHeight="1">
      <c r="A544" s="48"/>
      <c r="B544" s="48"/>
      <c r="C544" s="57"/>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row>
    <row r="545" spans="1:29" ht="13.5" customHeight="1">
      <c r="A545" s="48"/>
      <c r="B545" s="48"/>
      <c r="C545" s="57"/>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row>
    <row r="546" spans="1:29" ht="13.5" customHeight="1">
      <c r="A546" s="48"/>
      <c r="B546" s="48"/>
      <c r="C546" s="57"/>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row>
    <row r="547" spans="1:29" ht="13.5" customHeight="1">
      <c r="A547" s="48"/>
      <c r="B547" s="48"/>
      <c r="C547" s="57"/>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row>
    <row r="548" spans="1:29" ht="13.5" customHeight="1">
      <c r="A548" s="48"/>
      <c r="B548" s="48"/>
      <c r="C548" s="57"/>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row>
    <row r="549" spans="1:29" ht="13.5" customHeight="1">
      <c r="A549" s="48"/>
      <c r="B549" s="48"/>
      <c r="C549" s="57"/>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row>
    <row r="550" spans="1:29" ht="13.5" customHeight="1">
      <c r="A550" s="48"/>
      <c r="B550" s="48"/>
      <c r="C550" s="57"/>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row>
    <row r="551" spans="1:29" ht="13.5" customHeight="1">
      <c r="A551" s="48"/>
      <c r="B551" s="48"/>
      <c r="C551" s="57"/>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row>
    <row r="552" spans="1:29" ht="13.5" customHeight="1">
      <c r="A552" s="48"/>
      <c r="B552" s="48"/>
      <c r="C552" s="57"/>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row>
    <row r="553" spans="1:29" ht="13.5" customHeight="1">
      <c r="A553" s="48"/>
      <c r="B553" s="48"/>
      <c r="C553" s="57"/>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row>
    <row r="554" spans="1:29" ht="13.5" customHeight="1">
      <c r="A554" s="48"/>
      <c r="B554" s="48"/>
      <c r="C554" s="57"/>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row>
    <row r="555" spans="1:29" ht="13.5" customHeight="1">
      <c r="A555" s="48"/>
      <c r="B555" s="48"/>
      <c r="C555" s="57"/>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row>
    <row r="556" spans="1:29" ht="13.5" customHeight="1">
      <c r="A556" s="48"/>
      <c r="B556" s="48"/>
      <c r="C556" s="57"/>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row>
    <row r="557" spans="1:29" ht="13.5" customHeight="1">
      <c r="A557" s="48"/>
      <c r="B557" s="48"/>
      <c r="C557" s="57"/>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row>
    <row r="558" spans="1:29" ht="13.5" customHeight="1">
      <c r="A558" s="48"/>
      <c r="B558" s="48"/>
      <c r="C558" s="57"/>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row>
    <row r="559" spans="1:29" ht="13.5" customHeight="1">
      <c r="A559" s="48"/>
      <c r="B559" s="48"/>
      <c r="C559" s="57"/>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row>
    <row r="560" spans="1:29" ht="13.5" customHeight="1">
      <c r="A560" s="48"/>
      <c r="B560" s="48"/>
      <c r="C560" s="57"/>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row>
    <row r="561" spans="1:29" ht="13.5" customHeight="1">
      <c r="A561" s="48"/>
      <c r="B561" s="48"/>
      <c r="C561" s="57"/>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row>
    <row r="562" spans="1:29" ht="13.5" customHeight="1">
      <c r="A562" s="48"/>
      <c r="B562" s="48"/>
      <c r="C562" s="57"/>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row>
    <row r="563" spans="1:29" ht="13.5" customHeight="1">
      <c r="A563" s="48"/>
      <c r="B563" s="48"/>
      <c r="C563" s="57"/>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row>
    <row r="564" spans="1:29" ht="13.5" customHeight="1">
      <c r="A564" s="48"/>
      <c r="B564" s="48"/>
      <c r="C564" s="57"/>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row>
    <row r="565" spans="1:29" ht="13.5" customHeight="1">
      <c r="A565" s="48"/>
      <c r="B565" s="48"/>
      <c r="C565" s="57"/>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row>
    <row r="566" spans="1:29" ht="13.5" customHeight="1">
      <c r="A566" s="48"/>
      <c r="B566" s="48"/>
      <c r="C566" s="57"/>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row>
    <row r="567" spans="1:29" ht="13.5" customHeight="1">
      <c r="A567" s="48"/>
      <c r="B567" s="48"/>
      <c r="C567" s="57"/>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row>
    <row r="568" spans="1:29" ht="13.5" customHeight="1">
      <c r="A568" s="48"/>
      <c r="B568" s="48"/>
      <c r="C568" s="57"/>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row>
    <row r="569" spans="1:29" ht="13.5" customHeight="1">
      <c r="A569" s="48"/>
      <c r="B569" s="48"/>
      <c r="C569" s="57"/>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row>
    <row r="570" spans="1:29" ht="13.5" customHeight="1">
      <c r="A570" s="48"/>
      <c r="B570" s="48"/>
      <c r="C570" s="57"/>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row>
    <row r="571" spans="1:29" ht="13.5" customHeight="1">
      <c r="A571" s="48"/>
      <c r="B571" s="48"/>
      <c r="C571" s="57"/>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row>
    <row r="572" spans="1:29" ht="13.5" customHeight="1">
      <c r="A572" s="48"/>
      <c r="B572" s="48"/>
      <c r="C572" s="57"/>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row>
    <row r="573" spans="1:29" ht="13.5" customHeight="1">
      <c r="A573" s="48"/>
      <c r="B573" s="48"/>
      <c r="C573" s="57"/>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row>
    <row r="574" spans="1:29" ht="13.5" customHeight="1">
      <c r="A574" s="48"/>
      <c r="B574" s="48"/>
      <c r="C574" s="57"/>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row>
    <row r="575" spans="1:29" ht="13.5" customHeight="1">
      <c r="A575" s="48"/>
      <c r="B575" s="48"/>
      <c r="C575" s="57"/>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row>
    <row r="576" spans="1:29" ht="13.5" customHeight="1">
      <c r="A576" s="48"/>
      <c r="B576" s="48"/>
      <c r="C576" s="57"/>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row>
    <row r="577" spans="1:29" ht="13.5" customHeight="1">
      <c r="A577" s="48"/>
      <c r="B577" s="48"/>
      <c r="C577" s="57"/>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row>
    <row r="578" spans="1:29" ht="13.5" customHeight="1">
      <c r="A578" s="48"/>
      <c r="B578" s="48"/>
      <c r="C578" s="57"/>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row>
    <row r="579" spans="1:29" ht="13.5" customHeight="1">
      <c r="A579" s="48"/>
      <c r="B579" s="48"/>
      <c r="C579" s="57"/>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row>
    <row r="580" spans="1:29" ht="13.5" customHeight="1">
      <c r="A580" s="48"/>
      <c r="B580" s="48"/>
      <c r="C580" s="57"/>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row>
    <row r="581" spans="1:29" ht="13.5" customHeight="1">
      <c r="A581" s="48"/>
      <c r="B581" s="48"/>
      <c r="C581" s="57"/>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row>
    <row r="582" spans="1:29" ht="13.5" customHeight="1">
      <c r="A582" s="48"/>
      <c r="B582" s="48"/>
      <c r="C582" s="57"/>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row>
    <row r="583" spans="1:29" ht="13.5" customHeight="1">
      <c r="A583" s="48"/>
      <c r="B583" s="48"/>
      <c r="C583" s="57"/>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row>
    <row r="584" spans="1:29" ht="13.5" customHeight="1">
      <c r="A584" s="48"/>
      <c r="B584" s="48"/>
      <c r="C584" s="57"/>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row>
    <row r="585" spans="1:29" ht="13.5" customHeight="1">
      <c r="A585" s="48"/>
      <c r="B585" s="48"/>
      <c r="C585" s="57"/>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row>
    <row r="586" spans="1:29" ht="13.5" customHeight="1">
      <c r="A586" s="48"/>
      <c r="B586" s="48"/>
      <c r="C586" s="57"/>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row>
    <row r="587" spans="1:29" ht="13.5" customHeight="1">
      <c r="A587" s="48"/>
      <c r="B587" s="48"/>
      <c r="C587" s="57"/>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row>
    <row r="588" spans="1:29" ht="13.5" customHeight="1">
      <c r="A588" s="48"/>
      <c r="B588" s="48"/>
      <c r="C588" s="57"/>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row>
    <row r="589" spans="1:29" ht="13.5" customHeight="1">
      <c r="A589" s="48"/>
      <c r="B589" s="48"/>
      <c r="C589" s="57"/>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row>
    <row r="590" spans="1:29" ht="13.5" customHeight="1">
      <c r="A590" s="48"/>
      <c r="B590" s="48"/>
      <c r="C590" s="57"/>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row>
    <row r="591" spans="1:29" ht="13.5" customHeight="1">
      <c r="A591" s="48"/>
      <c r="B591" s="48"/>
      <c r="C591" s="57"/>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row>
    <row r="592" spans="1:29" ht="13.5" customHeight="1">
      <c r="A592" s="48"/>
      <c r="B592" s="48"/>
      <c r="C592" s="57"/>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row>
    <row r="593" spans="1:29" ht="13.5" customHeight="1">
      <c r="A593" s="48"/>
      <c r="B593" s="48"/>
      <c r="C593" s="57"/>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row>
    <row r="594" spans="1:29" ht="13.5" customHeight="1">
      <c r="A594" s="48"/>
      <c r="B594" s="48"/>
      <c r="C594" s="57"/>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row>
    <row r="595" spans="1:29" ht="13.5" customHeight="1">
      <c r="A595" s="48"/>
      <c r="B595" s="48"/>
      <c r="C595" s="57"/>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row>
    <row r="596" spans="1:29" ht="13.5" customHeight="1">
      <c r="A596" s="48"/>
      <c r="B596" s="48"/>
      <c r="C596" s="57"/>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row>
    <row r="597" spans="1:29" ht="13.5" customHeight="1">
      <c r="A597" s="48"/>
      <c r="B597" s="48"/>
      <c r="C597" s="57"/>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row>
    <row r="598" spans="1:29" ht="13.5" customHeight="1">
      <c r="A598" s="48"/>
      <c r="B598" s="48"/>
      <c r="C598" s="57"/>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row>
    <row r="599" spans="1:29" ht="13.5" customHeight="1">
      <c r="A599" s="48"/>
      <c r="B599" s="48"/>
      <c r="C599" s="57"/>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row>
    <row r="600" spans="1:29" ht="13.5" customHeight="1">
      <c r="A600" s="48"/>
      <c r="B600" s="48"/>
      <c r="C600" s="57"/>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row>
    <row r="601" spans="1:29" ht="13.5" customHeight="1">
      <c r="A601" s="48"/>
      <c r="B601" s="48"/>
      <c r="C601" s="57"/>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row>
    <row r="602" spans="1:29" ht="13.5" customHeight="1">
      <c r="A602" s="48"/>
      <c r="B602" s="48"/>
      <c r="C602" s="57"/>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row>
    <row r="603" spans="1:29" ht="13.5" customHeight="1">
      <c r="A603" s="48"/>
      <c r="B603" s="48"/>
      <c r="C603" s="57"/>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row>
    <row r="604" spans="1:29" ht="13.5" customHeight="1">
      <c r="A604" s="48"/>
      <c r="B604" s="48"/>
      <c r="C604" s="57"/>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row>
    <row r="605" spans="1:29" ht="13.5" customHeight="1">
      <c r="A605" s="48"/>
      <c r="B605" s="48"/>
      <c r="C605" s="57"/>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row>
    <row r="606" spans="1:29" ht="13.5" customHeight="1">
      <c r="A606" s="48"/>
      <c r="B606" s="48"/>
      <c r="C606" s="57"/>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row>
    <row r="607" spans="1:29" ht="13.5" customHeight="1">
      <c r="A607" s="48"/>
      <c r="B607" s="48"/>
      <c r="C607" s="57"/>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row>
    <row r="608" spans="1:29" ht="13.5" customHeight="1">
      <c r="A608" s="48"/>
      <c r="B608" s="48"/>
      <c r="C608" s="57"/>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row>
    <row r="609" spans="1:29" ht="13.5" customHeight="1">
      <c r="A609" s="48"/>
      <c r="B609" s="48"/>
      <c r="C609" s="57"/>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row>
    <row r="610" spans="1:29" ht="13.5" customHeight="1">
      <c r="A610" s="48"/>
      <c r="B610" s="48"/>
      <c r="C610" s="57"/>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row>
    <row r="611" spans="1:29" ht="13.5" customHeight="1">
      <c r="A611" s="48"/>
      <c r="B611" s="48"/>
      <c r="C611" s="57"/>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row>
    <row r="612" spans="1:29" ht="13.5" customHeight="1">
      <c r="A612" s="48"/>
      <c r="B612" s="48"/>
      <c r="C612" s="57"/>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row>
    <row r="613" spans="1:29" ht="13.5" customHeight="1">
      <c r="A613" s="48"/>
      <c r="B613" s="48"/>
      <c r="C613" s="57"/>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row>
    <row r="614" spans="1:29" ht="13.5" customHeight="1">
      <c r="A614" s="48"/>
      <c r="B614" s="48"/>
      <c r="C614" s="57"/>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row>
    <row r="615" spans="1:29" ht="13.5" customHeight="1">
      <c r="A615" s="48"/>
      <c r="B615" s="48"/>
      <c r="C615" s="57"/>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row>
    <row r="616" spans="1:29" ht="13.5" customHeight="1">
      <c r="A616" s="48"/>
      <c r="B616" s="48"/>
      <c r="C616" s="57"/>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row>
    <row r="617" spans="1:29" ht="13.5" customHeight="1">
      <c r="A617" s="48"/>
      <c r="B617" s="48"/>
      <c r="C617" s="57"/>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row>
    <row r="618" spans="1:29" ht="13.5" customHeight="1">
      <c r="A618" s="48"/>
      <c r="B618" s="48"/>
      <c r="C618" s="57"/>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row>
    <row r="619" spans="1:29" ht="13.5" customHeight="1">
      <c r="A619" s="48"/>
      <c r="B619" s="48"/>
      <c r="C619" s="57"/>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row>
    <row r="620" spans="1:29" ht="13.5" customHeight="1">
      <c r="A620" s="48"/>
      <c r="B620" s="48"/>
      <c r="C620" s="57"/>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row>
    <row r="621" spans="1:29" ht="13.5" customHeight="1">
      <c r="A621" s="48"/>
      <c r="B621" s="48"/>
      <c r="C621" s="57"/>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row>
    <row r="622" spans="1:29" ht="13.5" customHeight="1">
      <c r="A622" s="48"/>
      <c r="B622" s="48"/>
      <c r="C622" s="57"/>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row>
    <row r="623" spans="1:29" ht="13.5" customHeight="1">
      <c r="A623" s="48"/>
      <c r="B623" s="48"/>
      <c r="C623" s="57"/>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row>
    <row r="624" spans="1:29" ht="13.5" customHeight="1">
      <c r="A624" s="48"/>
      <c r="B624" s="48"/>
      <c r="C624" s="57"/>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row>
    <row r="625" spans="1:29" ht="13.5" customHeight="1">
      <c r="A625" s="48"/>
      <c r="B625" s="48"/>
      <c r="C625" s="57"/>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row>
    <row r="626" spans="1:29" ht="13.5" customHeight="1">
      <c r="A626" s="48"/>
      <c r="B626" s="48"/>
      <c r="C626" s="57"/>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row>
    <row r="627" spans="1:29" ht="13.5" customHeight="1">
      <c r="A627" s="48"/>
      <c r="B627" s="48"/>
      <c r="C627" s="57"/>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row>
    <row r="628" spans="1:29" ht="13.5" customHeight="1">
      <c r="A628" s="48"/>
      <c r="B628" s="48"/>
      <c r="C628" s="57"/>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row>
    <row r="629" spans="1:29" ht="13.5" customHeight="1">
      <c r="A629" s="48"/>
      <c r="B629" s="48"/>
      <c r="C629" s="57"/>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row>
    <row r="630" spans="1:29" ht="13.5" customHeight="1">
      <c r="A630" s="48"/>
      <c r="B630" s="48"/>
      <c r="C630" s="57"/>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row>
    <row r="631" spans="1:29" ht="13.5" customHeight="1">
      <c r="A631" s="48"/>
      <c r="B631" s="48"/>
      <c r="C631" s="57"/>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row>
    <row r="632" spans="1:29" ht="13.5" customHeight="1">
      <c r="A632" s="48"/>
      <c r="B632" s="48"/>
      <c r="C632" s="57"/>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row>
    <row r="633" spans="1:29" ht="13.5" customHeight="1">
      <c r="A633" s="48"/>
      <c r="B633" s="48"/>
      <c r="C633" s="57"/>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row>
    <row r="634" spans="1:29" ht="13.5" customHeight="1">
      <c r="A634" s="48"/>
      <c r="B634" s="48"/>
      <c r="C634" s="57"/>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row>
    <row r="635" spans="1:29" ht="13.5" customHeight="1">
      <c r="A635" s="48"/>
      <c r="B635" s="48"/>
      <c r="C635" s="57"/>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row>
    <row r="636" spans="1:29" ht="13.5" customHeight="1">
      <c r="A636" s="48"/>
      <c r="B636" s="48"/>
      <c r="C636" s="57"/>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row>
    <row r="637" spans="1:29" ht="13.5" customHeight="1">
      <c r="A637" s="48"/>
      <c r="B637" s="48"/>
      <c r="C637" s="57"/>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row>
    <row r="638" spans="1:29" ht="13.5" customHeight="1">
      <c r="A638" s="48"/>
      <c r="B638" s="48"/>
      <c r="C638" s="57"/>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row>
    <row r="639" spans="1:29" ht="13.5" customHeight="1">
      <c r="A639" s="48"/>
      <c r="B639" s="48"/>
      <c r="C639" s="57"/>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row>
    <row r="640" spans="1:29" ht="13.5" customHeight="1">
      <c r="A640" s="48"/>
      <c r="B640" s="48"/>
      <c r="C640" s="57"/>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row>
    <row r="641" spans="1:29" ht="13.5" customHeight="1">
      <c r="A641" s="48"/>
      <c r="B641" s="48"/>
      <c r="C641" s="57"/>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row>
    <row r="642" spans="1:29" ht="13.5" customHeight="1">
      <c r="A642" s="48"/>
      <c r="B642" s="48"/>
      <c r="C642" s="57"/>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row>
    <row r="643" spans="1:29" ht="13.5" customHeight="1">
      <c r="A643" s="48"/>
      <c r="B643" s="48"/>
      <c r="C643" s="57"/>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row>
    <row r="644" spans="1:29" ht="13.5" customHeight="1">
      <c r="A644" s="48"/>
      <c r="B644" s="48"/>
      <c r="C644" s="57"/>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row>
    <row r="645" spans="1:29" ht="13.5" customHeight="1">
      <c r="A645" s="48"/>
      <c r="B645" s="48"/>
      <c r="C645" s="57"/>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row>
    <row r="646" spans="1:29" ht="13.5" customHeight="1">
      <c r="A646" s="48"/>
      <c r="B646" s="48"/>
      <c r="C646" s="57"/>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row>
    <row r="647" spans="1:29" ht="13.5" customHeight="1">
      <c r="A647" s="48"/>
      <c r="B647" s="48"/>
      <c r="C647" s="57"/>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row>
    <row r="648" spans="1:29" ht="13.5" customHeight="1">
      <c r="A648" s="48"/>
      <c r="B648" s="48"/>
      <c r="C648" s="57"/>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row>
    <row r="649" spans="1:29" ht="13.5" customHeight="1">
      <c r="A649" s="48"/>
      <c r="B649" s="48"/>
      <c r="C649" s="57"/>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row>
    <row r="650" spans="1:29" ht="13.5" customHeight="1">
      <c r="A650" s="48"/>
      <c r="B650" s="48"/>
      <c r="C650" s="57"/>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row>
    <row r="651" spans="1:29" ht="13.5" customHeight="1">
      <c r="A651" s="48"/>
      <c r="B651" s="48"/>
      <c r="C651" s="57"/>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row>
    <row r="652" spans="1:29" ht="13.5" customHeight="1">
      <c r="A652" s="48"/>
      <c r="B652" s="48"/>
      <c r="C652" s="57"/>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row>
    <row r="653" spans="1:29" ht="13.5" customHeight="1">
      <c r="A653" s="48"/>
      <c r="B653" s="48"/>
      <c r="C653" s="57"/>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row>
    <row r="654" spans="1:29" ht="13.5" customHeight="1">
      <c r="A654" s="48"/>
      <c r="B654" s="48"/>
      <c r="C654" s="57"/>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row>
    <row r="655" spans="1:29" ht="13.5" customHeight="1">
      <c r="A655" s="48"/>
      <c r="B655" s="48"/>
      <c r="C655" s="57"/>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row>
    <row r="656" spans="1:29" ht="13.5" customHeight="1">
      <c r="A656" s="48"/>
      <c r="B656" s="48"/>
      <c r="C656" s="57"/>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row>
    <row r="657" spans="1:29" ht="13.5" customHeight="1">
      <c r="A657" s="48"/>
      <c r="B657" s="48"/>
      <c r="C657" s="57"/>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row>
    <row r="658" spans="1:29" ht="13.5" customHeight="1">
      <c r="A658" s="48"/>
      <c r="B658" s="48"/>
      <c r="C658" s="57"/>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row>
    <row r="659" spans="1:29" ht="13.5" customHeight="1">
      <c r="A659" s="48"/>
      <c r="B659" s="48"/>
      <c r="C659" s="57"/>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row>
    <row r="660" spans="1:29" ht="13.5" customHeight="1">
      <c r="A660" s="48"/>
      <c r="B660" s="48"/>
      <c r="C660" s="57"/>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row>
    <row r="661" spans="1:29" ht="13.5" customHeight="1">
      <c r="A661" s="48"/>
      <c r="B661" s="48"/>
      <c r="C661" s="57"/>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row>
    <row r="662" spans="1:29" ht="13.5" customHeight="1">
      <c r="A662" s="48"/>
      <c r="B662" s="48"/>
      <c r="C662" s="57"/>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row>
    <row r="663" spans="1:29" ht="13.5" customHeight="1">
      <c r="A663" s="48"/>
      <c r="B663" s="48"/>
      <c r="C663" s="57"/>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row>
    <row r="664" spans="1:29" ht="13.5" customHeight="1">
      <c r="A664" s="48"/>
      <c r="B664" s="48"/>
      <c r="C664" s="57"/>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row>
    <row r="665" spans="1:29" ht="13.5" customHeight="1">
      <c r="A665" s="48"/>
      <c r="B665" s="48"/>
      <c r="C665" s="57"/>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row>
    <row r="666" spans="1:29" ht="13.5" customHeight="1">
      <c r="A666" s="48"/>
      <c r="B666" s="48"/>
      <c r="C666" s="57"/>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row>
    <row r="667" spans="1:29" ht="13.5" customHeight="1">
      <c r="A667" s="48"/>
      <c r="B667" s="48"/>
      <c r="C667" s="57"/>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row>
    <row r="668" spans="1:29" ht="13.5" customHeight="1">
      <c r="A668" s="48"/>
      <c r="B668" s="48"/>
      <c r="C668" s="57"/>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row>
    <row r="669" spans="1:29" ht="13.5" customHeight="1">
      <c r="A669" s="48"/>
      <c r="B669" s="48"/>
      <c r="C669" s="57"/>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row>
    <row r="670" spans="1:29" ht="13.5" customHeight="1">
      <c r="A670" s="48"/>
      <c r="B670" s="48"/>
      <c r="C670" s="57"/>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row>
    <row r="671" spans="1:29" ht="13.5" customHeight="1">
      <c r="A671" s="48"/>
      <c r="B671" s="48"/>
      <c r="C671" s="57"/>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row>
    <row r="672" spans="1:29" ht="13.5" customHeight="1">
      <c r="A672" s="48"/>
      <c r="B672" s="48"/>
      <c r="C672" s="57"/>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row>
    <row r="673" spans="1:29" ht="13.5" customHeight="1">
      <c r="A673" s="48"/>
      <c r="B673" s="48"/>
      <c r="C673" s="57"/>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row>
    <row r="674" spans="1:29" ht="13.5" customHeight="1">
      <c r="A674" s="48"/>
      <c r="B674" s="48"/>
      <c r="C674" s="57"/>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row>
    <row r="675" spans="1:29" ht="13.5" customHeight="1">
      <c r="A675" s="48"/>
      <c r="B675" s="48"/>
      <c r="C675" s="57"/>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row>
    <row r="676" spans="1:29" ht="13.5" customHeight="1">
      <c r="A676" s="48"/>
      <c r="B676" s="48"/>
      <c r="C676" s="57"/>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row>
    <row r="677" spans="1:29" ht="13.5" customHeight="1">
      <c r="A677" s="48"/>
      <c r="B677" s="48"/>
      <c r="C677" s="57"/>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row>
    <row r="678" spans="1:29" ht="13.5" customHeight="1">
      <c r="A678" s="48"/>
      <c r="B678" s="48"/>
      <c r="C678" s="57"/>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row>
    <row r="679" spans="1:29" ht="13.5" customHeight="1">
      <c r="A679" s="48"/>
      <c r="B679" s="48"/>
      <c r="C679" s="57"/>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row>
    <row r="680" spans="1:29" ht="13.5" customHeight="1">
      <c r="A680" s="48"/>
      <c r="B680" s="48"/>
      <c r="C680" s="57"/>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row>
    <row r="681" spans="1:29" ht="13.5" customHeight="1">
      <c r="A681" s="48"/>
      <c r="B681" s="48"/>
      <c r="C681" s="57"/>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row>
    <row r="682" spans="1:29" ht="13.5" customHeight="1">
      <c r="A682" s="48"/>
      <c r="B682" s="48"/>
      <c r="C682" s="57"/>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row>
    <row r="683" spans="1:29" ht="13.5" customHeight="1">
      <c r="A683" s="48"/>
      <c r="B683" s="48"/>
      <c r="C683" s="57"/>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row>
    <row r="684" spans="1:29" ht="13.5" customHeight="1">
      <c r="A684" s="48"/>
      <c r="B684" s="48"/>
      <c r="C684" s="57"/>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row>
    <row r="685" spans="1:29" ht="13.5" customHeight="1">
      <c r="A685" s="48"/>
      <c r="B685" s="48"/>
      <c r="C685" s="57"/>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row>
    <row r="686" spans="1:29" ht="13.5" customHeight="1">
      <c r="A686" s="48"/>
      <c r="B686" s="48"/>
      <c r="C686" s="57"/>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row>
    <row r="687" spans="1:29" ht="13.5" customHeight="1">
      <c r="A687" s="48"/>
      <c r="B687" s="48"/>
      <c r="C687" s="57"/>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row>
    <row r="688" spans="1:29" ht="13.5" customHeight="1">
      <c r="A688" s="48"/>
      <c r="B688" s="48"/>
      <c r="C688" s="57"/>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row>
    <row r="689" spans="1:29" ht="13.5" customHeight="1">
      <c r="A689" s="48"/>
      <c r="B689" s="48"/>
      <c r="C689" s="57"/>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row>
    <row r="690" spans="1:29" ht="13.5" customHeight="1">
      <c r="A690" s="48"/>
      <c r="B690" s="48"/>
      <c r="C690" s="57"/>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row>
    <row r="691" spans="1:29" ht="13.5" customHeight="1">
      <c r="A691" s="48"/>
      <c r="B691" s="48"/>
      <c r="C691" s="57"/>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row>
    <row r="692" spans="1:29" ht="13.5" customHeight="1">
      <c r="A692" s="48"/>
      <c r="B692" s="48"/>
      <c r="C692" s="57"/>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row>
    <row r="693" spans="1:29" ht="13.5" customHeight="1">
      <c r="A693" s="48"/>
      <c r="B693" s="48"/>
      <c r="C693" s="57"/>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row>
    <row r="694" spans="1:29" ht="13.5" customHeight="1">
      <c r="A694" s="48"/>
      <c r="B694" s="48"/>
      <c r="C694" s="57"/>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row>
    <row r="695" spans="1:29" ht="13.5" customHeight="1">
      <c r="A695" s="48"/>
      <c r="B695" s="48"/>
      <c r="C695" s="57"/>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row>
    <row r="696" spans="1:29" ht="13.5" customHeight="1">
      <c r="A696" s="48"/>
      <c r="B696" s="48"/>
      <c r="C696" s="57"/>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row>
    <row r="697" spans="1:29" ht="13.5" customHeight="1">
      <c r="A697" s="48"/>
      <c r="B697" s="48"/>
      <c r="C697" s="57"/>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row>
    <row r="698" spans="1:29" ht="13.5" customHeight="1">
      <c r="A698" s="48"/>
      <c r="B698" s="48"/>
      <c r="C698" s="57"/>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row>
    <row r="699" spans="1:29" ht="13.5" customHeight="1">
      <c r="A699" s="48"/>
      <c r="B699" s="48"/>
      <c r="C699" s="57"/>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row>
    <row r="700" spans="1:29" ht="13.5" customHeight="1">
      <c r="A700" s="48"/>
      <c r="B700" s="48"/>
      <c r="C700" s="57"/>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row>
    <row r="701" spans="1:29" ht="13.5" customHeight="1">
      <c r="A701" s="48"/>
      <c r="B701" s="48"/>
      <c r="C701" s="57"/>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row>
    <row r="702" spans="1:29" ht="13.5" customHeight="1">
      <c r="A702" s="48"/>
      <c r="B702" s="48"/>
      <c r="C702" s="57"/>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row>
    <row r="703" spans="1:29" ht="13.5" customHeight="1">
      <c r="A703" s="48"/>
      <c r="B703" s="48"/>
      <c r="C703" s="57"/>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row>
    <row r="704" spans="1:29" ht="13.5" customHeight="1">
      <c r="A704" s="48"/>
      <c r="B704" s="48"/>
      <c r="C704" s="57"/>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row>
    <row r="705" spans="1:29" ht="13.5" customHeight="1">
      <c r="A705" s="48"/>
      <c r="B705" s="48"/>
      <c r="C705" s="57"/>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row>
    <row r="706" spans="1:29" ht="13.5" customHeight="1">
      <c r="A706" s="48"/>
      <c r="B706" s="48"/>
      <c r="C706" s="57"/>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row>
    <row r="707" spans="1:29" ht="13.5" customHeight="1">
      <c r="A707" s="48"/>
      <c r="B707" s="48"/>
      <c r="C707" s="57"/>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row>
    <row r="708" spans="1:29" ht="13.5" customHeight="1">
      <c r="A708" s="48"/>
      <c r="B708" s="48"/>
      <c r="C708" s="57"/>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row>
    <row r="709" spans="1:29" ht="13.5" customHeight="1">
      <c r="A709" s="48"/>
      <c r="B709" s="48"/>
      <c r="C709" s="57"/>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row>
    <row r="710" spans="1:29" ht="13.5" customHeight="1">
      <c r="A710" s="48"/>
      <c r="B710" s="48"/>
      <c r="C710" s="57"/>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row>
    <row r="711" spans="1:29" ht="13.5" customHeight="1">
      <c r="A711" s="48"/>
      <c r="B711" s="48"/>
      <c r="C711" s="57"/>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row>
    <row r="712" spans="1:29" ht="13.5" customHeight="1">
      <c r="A712" s="48"/>
      <c r="B712" s="48"/>
      <c r="C712" s="57"/>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row>
    <row r="713" spans="1:29" ht="13.5" customHeight="1">
      <c r="A713" s="48"/>
      <c r="B713" s="48"/>
      <c r="C713" s="57"/>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row>
    <row r="714" spans="1:29" ht="13.5" customHeight="1">
      <c r="A714" s="48"/>
      <c r="B714" s="48"/>
      <c r="C714" s="57"/>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row>
    <row r="715" spans="1:29" ht="13.5" customHeight="1">
      <c r="A715" s="48"/>
      <c r="B715" s="48"/>
      <c r="C715" s="57"/>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row>
    <row r="716" spans="1:29" ht="13.5" customHeight="1">
      <c r="A716" s="48"/>
      <c r="B716" s="48"/>
      <c r="C716" s="57"/>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row>
    <row r="717" spans="1:29" ht="13.5" customHeight="1">
      <c r="A717" s="48"/>
      <c r="B717" s="48"/>
      <c r="C717" s="57"/>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row>
    <row r="718" spans="1:29" ht="13.5" customHeight="1">
      <c r="A718" s="48"/>
      <c r="B718" s="48"/>
      <c r="C718" s="57"/>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row>
    <row r="719" spans="1:29" ht="13.5" customHeight="1">
      <c r="A719" s="48"/>
      <c r="B719" s="48"/>
      <c r="C719" s="57"/>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row>
    <row r="720" spans="1:29" ht="13.5" customHeight="1">
      <c r="A720" s="48"/>
      <c r="B720" s="48"/>
      <c r="C720" s="57"/>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row>
    <row r="721" spans="1:29" ht="13.5" customHeight="1">
      <c r="A721" s="48"/>
      <c r="B721" s="48"/>
      <c r="C721" s="57"/>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row>
    <row r="722" spans="1:29" ht="13.5" customHeight="1">
      <c r="A722" s="48"/>
      <c r="B722" s="48"/>
      <c r="C722" s="57"/>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row>
    <row r="723" spans="1:29" ht="13.5" customHeight="1">
      <c r="A723" s="48"/>
      <c r="B723" s="48"/>
      <c r="C723" s="57"/>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row>
    <row r="724" spans="1:29" ht="13.5" customHeight="1">
      <c r="A724" s="48"/>
      <c r="B724" s="48"/>
      <c r="C724" s="57"/>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row>
    <row r="725" spans="1:29" ht="13.5" customHeight="1">
      <c r="A725" s="48"/>
      <c r="B725" s="48"/>
      <c r="C725" s="57"/>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row>
    <row r="726" spans="1:29" ht="13.5" customHeight="1">
      <c r="A726" s="48"/>
      <c r="B726" s="48"/>
      <c r="C726" s="57"/>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row>
    <row r="727" spans="1:29" ht="13.5" customHeight="1">
      <c r="A727" s="48"/>
      <c r="B727" s="48"/>
      <c r="C727" s="57"/>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row>
    <row r="728" spans="1:29" ht="13.5" customHeight="1">
      <c r="A728" s="48"/>
      <c r="B728" s="48"/>
      <c r="C728" s="57"/>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row>
    <row r="729" spans="1:29" ht="13.5" customHeight="1">
      <c r="A729" s="48"/>
      <c r="B729" s="48"/>
      <c r="C729" s="57"/>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row>
    <row r="730" spans="1:29" ht="13.5" customHeight="1">
      <c r="A730" s="48"/>
      <c r="B730" s="48"/>
      <c r="C730" s="57"/>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row>
    <row r="731" spans="1:29" ht="13.5" customHeight="1">
      <c r="A731" s="48"/>
      <c r="B731" s="48"/>
      <c r="C731" s="57"/>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row>
    <row r="732" spans="1:29" ht="13.5" customHeight="1">
      <c r="A732" s="48"/>
      <c r="B732" s="48"/>
      <c r="C732" s="57"/>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row>
    <row r="733" spans="1:29" ht="13.5" customHeight="1">
      <c r="A733" s="48"/>
      <c r="B733" s="48"/>
      <c r="C733" s="57"/>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row>
    <row r="734" spans="1:29" ht="13.5" customHeight="1">
      <c r="A734" s="48"/>
      <c r="B734" s="48"/>
      <c r="C734" s="57"/>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row>
    <row r="735" spans="1:29" ht="13.5" customHeight="1">
      <c r="A735" s="48"/>
      <c r="B735" s="48"/>
      <c r="C735" s="57"/>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row>
    <row r="736" spans="1:29" ht="13.5" customHeight="1">
      <c r="A736" s="48"/>
      <c r="B736" s="48"/>
      <c r="C736" s="57"/>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row>
    <row r="737" spans="1:29" ht="13.5" customHeight="1">
      <c r="A737" s="48"/>
      <c r="B737" s="48"/>
      <c r="C737" s="57"/>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row>
    <row r="738" spans="1:29" ht="13.5" customHeight="1">
      <c r="A738" s="48"/>
      <c r="B738" s="48"/>
      <c r="C738" s="57"/>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row>
    <row r="739" spans="1:29" ht="13.5" customHeight="1">
      <c r="A739" s="48"/>
      <c r="B739" s="48"/>
      <c r="C739" s="57"/>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row>
    <row r="740" spans="1:29" ht="13.5" customHeight="1">
      <c r="A740" s="48"/>
      <c r="B740" s="48"/>
      <c r="C740" s="57"/>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row>
    <row r="741" spans="1:29" ht="13.5" customHeight="1">
      <c r="A741" s="48"/>
      <c r="B741" s="48"/>
      <c r="C741" s="57"/>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row>
    <row r="742" spans="1:29" ht="13.5" customHeight="1">
      <c r="A742" s="48"/>
      <c r="B742" s="48"/>
      <c r="C742" s="57"/>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row>
    <row r="743" spans="1:29" ht="13.5" customHeight="1">
      <c r="A743" s="48"/>
      <c r="B743" s="48"/>
      <c r="C743" s="57"/>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row>
    <row r="744" spans="1:29" ht="13.5" customHeight="1">
      <c r="A744" s="48"/>
      <c r="B744" s="48"/>
      <c r="C744" s="57"/>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row>
    <row r="745" spans="1:29" ht="13.5" customHeight="1">
      <c r="A745" s="48"/>
      <c r="B745" s="48"/>
      <c r="C745" s="57"/>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row>
    <row r="746" spans="1:29" ht="13.5" customHeight="1">
      <c r="A746" s="48"/>
      <c r="B746" s="48"/>
      <c r="C746" s="57"/>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row>
    <row r="747" spans="1:29" ht="13.5" customHeight="1">
      <c r="A747" s="48"/>
      <c r="B747" s="48"/>
      <c r="C747" s="57"/>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row>
    <row r="748" spans="1:29" ht="13.5" customHeight="1">
      <c r="A748" s="48"/>
      <c r="B748" s="48"/>
      <c r="C748" s="57"/>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row>
    <row r="749" spans="1:29" ht="13.5" customHeight="1">
      <c r="A749" s="48"/>
      <c r="B749" s="48"/>
      <c r="C749" s="57"/>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row>
    <row r="750" spans="1:29" ht="13.5" customHeight="1">
      <c r="A750" s="48"/>
      <c r="B750" s="48"/>
      <c r="C750" s="57"/>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row>
    <row r="751" spans="1:29" ht="13.5" customHeight="1">
      <c r="A751" s="48"/>
      <c r="B751" s="48"/>
      <c r="C751" s="57"/>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row>
    <row r="752" spans="1:29" ht="13.5" customHeight="1">
      <c r="A752" s="48"/>
      <c r="B752" s="48"/>
      <c r="C752" s="57"/>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row>
    <row r="753" spans="1:29" ht="13.5" customHeight="1">
      <c r="A753" s="48"/>
      <c r="B753" s="48"/>
      <c r="C753" s="57"/>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row>
    <row r="754" spans="1:29" ht="13.5" customHeight="1">
      <c r="A754" s="48"/>
      <c r="B754" s="48"/>
      <c r="C754" s="57"/>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row>
    <row r="755" spans="1:29" ht="13.5" customHeight="1">
      <c r="A755" s="48"/>
      <c r="B755" s="48"/>
      <c r="C755" s="57"/>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row>
    <row r="756" spans="1:29" ht="13.5" customHeight="1">
      <c r="A756" s="48"/>
      <c r="B756" s="48"/>
      <c r="C756" s="57"/>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row>
    <row r="757" spans="1:29" ht="13.5" customHeight="1">
      <c r="A757" s="48"/>
      <c r="B757" s="48"/>
      <c r="C757" s="57"/>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c r="AC757" s="48"/>
    </row>
    <row r="758" spans="1:29" ht="13.5" customHeight="1">
      <c r="A758" s="48"/>
      <c r="B758" s="48"/>
      <c r="C758" s="57"/>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c r="AC758" s="48"/>
    </row>
    <row r="759" spans="1:29" ht="13.5" customHeight="1">
      <c r="A759" s="48"/>
      <c r="B759" s="48"/>
      <c r="C759" s="57"/>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c r="AC759" s="48"/>
    </row>
    <row r="760" spans="1:29" ht="13.5" customHeight="1">
      <c r="A760" s="48"/>
      <c r="B760" s="48"/>
      <c r="C760" s="57"/>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c r="AC760" s="48"/>
    </row>
    <row r="761" spans="1:29" ht="13.5" customHeight="1">
      <c r="A761" s="48"/>
      <c r="B761" s="48"/>
      <c r="C761" s="57"/>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c r="AC761" s="48"/>
    </row>
    <row r="762" spans="1:29" ht="13.5" customHeight="1">
      <c r="A762" s="48"/>
      <c r="B762" s="48"/>
      <c r="C762" s="57"/>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row>
    <row r="763" spans="1:29" ht="13.5" customHeight="1">
      <c r="A763" s="48"/>
      <c r="B763" s="48"/>
      <c r="C763" s="57"/>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row>
    <row r="764" spans="1:29" ht="13.5" customHeight="1">
      <c r="A764" s="48"/>
      <c r="B764" s="48"/>
      <c r="C764" s="57"/>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c r="AC764" s="48"/>
    </row>
    <row r="765" spans="1:29" ht="13.5" customHeight="1">
      <c r="A765" s="48"/>
      <c r="B765" s="48"/>
      <c r="C765" s="57"/>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c r="AC765" s="48"/>
    </row>
    <row r="766" spans="1:29" ht="13.5" customHeight="1">
      <c r="A766" s="48"/>
      <c r="B766" s="48"/>
      <c r="C766" s="57"/>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row>
    <row r="767" spans="1:29" ht="13.5" customHeight="1">
      <c r="A767" s="48"/>
      <c r="B767" s="48"/>
      <c r="C767" s="57"/>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c r="AC767" s="48"/>
    </row>
    <row r="768" spans="1:29" ht="13.5" customHeight="1">
      <c r="A768" s="48"/>
      <c r="B768" s="48"/>
      <c r="C768" s="57"/>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row>
    <row r="769" spans="1:29" ht="13.5" customHeight="1">
      <c r="A769" s="48"/>
      <c r="B769" s="48"/>
      <c r="C769" s="57"/>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row>
    <row r="770" spans="1:29" ht="13.5" customHeight="1">
      <c r="A770" s="48"/>
      <c r="B770" s="48"/>
      <c r="C770" s="57"/>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c r="AC770" s="48"/>
    </row>
    <row r="771" spans="1:29" ht="13.5" customHeight="1">
      <c r="A771" s="48"/>
      <c r="B771" s="48"/>
      <c r="C771" s="57"/>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c r="AC771" s="48"/>
    </row>
    <row r="772" spans="1:29" ht="13.5" customHeight="1">
      <c r="A772" s="48"/>
      <c r="B772" s="48"/>
      <c r="C772" s="57"/>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c r="AC772" s="48"/>
    </row>
    <row r="773" spans="1:29" ht="13.5" customHeight="1">
      <c r="A773" s="48"/>
      <c r="B773" s="48"/>
      <c r="C773" s="57"/>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row>
    <row r="774" spans="1:29" ht="13.5" customHeight="1">
      <c r="A774" s="48"/>
      <c r="B774" s="48"/>
      <c r="C774" s="57"/>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c r="AC774" s="48"/>
    </row>
    <row r="775" spans="1:29" ht="13.5" customHeight="1">
      <c r="A775" s="48"/>
      <c r="B775" s="48"/>
      <c r="C775" s="57"/>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c r="AC775" s="48"/>
    </row>
    <row r="776" spans="1:29" ht="13.5" customHeight="1">
      <c r="A776" s="48"/>
      <c r="B776" s="48"/>
      <c r="C776" s="57"/>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row>
    <row r="777" spans="1:29" ht="13.5" customHeight="1">
      <c r="A777" s="48"/>
      <c r="B777" s="48"/>
      <c r="C777" s="57"/>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row>
    <row r="778" spans="1:29" ht="13.5" customHeight="1">
      <c r="A778" s="48"/>
      <c r="B778" s="48"/>
      <c r="C778" s="57"/>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c r="AC778" s="48"/>
    </row>
    <row r="779" spans="1:29" ht="13.5" customHeight="1">
      <c r="A779" s="48"/>
      <c r="B779" s="48"/>
      <c r="C779" s="57"/>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row>
    <row r="780" spans="1:29" ht="13.5" customHeight="1">
      <c r="A780" s="48"/>
      <c r="B780" s="48"/>
      <c r="C780" s="57"/>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row>
    <row r="781" spans="1:29" ht="13.5" customHeight="1">
      <c r="A781" s="48"/>
      <c r="B781" s="48"/>
      <c r="C781" s="57"/>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c r="AC781" s="48"/>
    </row>
    <row r="782" spans="1:29" ht="13.5" customHeight="1">
      <c r="A782" s="48"/>
      <c r="B782" s="48"/>
      <c r="C782" s="57"/>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c r="AC782" s="48"/>
    </row>
    <row r="783" spans="1:29" ht="13.5" customHeight="1">
      <c r="A783" s="48"/>
      <c r="B783" s="48"/>
      <c r="C783" s="57"/>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c r="AC783" s="48"/>
    </row>
    <row r="784" spans="1:29" ht="13.5" customHeight="1">
      <c r="A784" s="48"/>
      <c r="B784" s="48"/>
      <c r="C784" s="57"/>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c r="AC784" s="48"/>
    </row>
    <row r="785" spans="1:29" ht="13.5" customHeight="1">
      <c r="A785" s="48"/>
      <c r="B785" s="48"/>
      <c r="C785" s="57"/>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c r="AC785" s="48"/>
    </row>
    <row r="786" spans="1:29" ht="13.5" customHeight="1">
      <c r="A786" s="48"/>
      <c r="B786" s="48"/>
      <c r="C786" s="57"/>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row>
    <row r="787" spans="1:29" ht="13.5" customHeight="1">
      <c r="A787" s="48"/>
      <c r="B787" s="48"/>
      <c r="C787" s="57"/>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c r="AC787" s="48"/>
    </row>
    <row r="788" spans="1:29" ht="13.5" customHeight="1">
      <c r="A788" s="48"/>
      <c r="B788" s="48"/>
      <c r="C788" s="57"/>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row>
    <row r="789" spans="1:29" ht="13.5" customHeight="1">
      <c r="A789" s="48"/>
      <c r="B789" s="48"/>
      <c r="C789" s="57"/>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c r="AC789" s="48"/>
    </row>
    <row r="790" spans="1:29" ht="13.5" customHeight="1">
      <c r="A790" s="48"/>
      <c r="B790" s="48"/>
      <c r="C790" s="57"/>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row>
    <row r="791" spans="1:29" ht="13.5" customHeight="1">
      <c r="A791" s="48"/>
      <c r="B791" s="48"/>
      <c r="C791" s="57"/>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row>
    <row r="792" spans="1:29" ht="13.5" customHeight="1">
      <c r="A792" s="48"/>
      <c r="B792" s="48"/>
      <c r="C792" s="57"/>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c r="AC792" s="48"/>
    </row>
    <row r="793" spans="1:29" ht="13.5" customHeight="1">
      <c r="A793" s="48"/>
      <c r="B793" s="48"/>
      <c r="C793" s="57"/>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c r="AC793" s="48"/>
    </row>
    <row r="794" spans="1:29" ht="13.5" customHeight="1">
      <c r="A794" s="48"/>
      <c r="B794" s="48"/>
      <c r="C794" s="57"/>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row>
    <row r="795" spans="1:29" ht="13.5" customHeight="1">
      <c r="A795" s="48"/>
      <c r="B795" s="48"/>
      <c r="C795" s="57"/>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c r="AC795" s="48"/>
    </row>
    <row r="796" spans="1:29" ht="13.5" customHeight="1">
      <c r="A796" s="48"/>
      <c r="B796" s="48"/>
      <c r="C796" s="57"/>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row>
    <row r="797" spans="1:29" ht="13.5" customHeight="1">
      <c r="A797" s="48"/>
      <c r="B797" s="48"/>
      <c r="C797" s="57"/>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row>
    <row r="798" spans="1:29" ht="13.5" customHeight="1">
      <c r="A798" s="48"/>
      <c r="B798" s="48"/>
      <c r="C798" s="57"/>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c r="AC798" s="48"/>
    </row>
    <row r="799" spans="1:29" ht="13.5" customHeight="1">
      <c r="A799" s="48"/>
      <c r="B799" s="48"/>
      <c r="C799" s="57"/>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row>
    <row r="800" spans="1:29" ht="13.5" customHeight="1">
      <c r="A800" s="48"/>
      <c r="B800" s="48"/>
      <c r="C800" s="57"/>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row>
    <row r="801" spans="1:29" ht="13.5" customHeight="1">
      <c r="A801" s="48"/>
      <c r="B801" s="48"/>
      <c r="C801" s="57"/>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row>
    <row r="802" spans="1:29" ht="13.5" customHeight="1">
      <c r="A802" s="48"/>
      <c r="B802" s="48"/>
      <c r="C802" s="57"/>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c r="AC802" s="48"/>
    </row>
    <row r="803" spans="1:29" ht="13.5" customHeight="1">
      <c r="A803" s="48"/>
      <c r="B803" s="48"/>
      <c r="C803" s="57"/>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c r="AC803" s="48"/>
    </row>
    <row r="804" spans="1:29" ht="13.5" customHeight="1">
      <c r="A804" s="48"/>
      <c r="B804" s="48"/>
      <c r="C804" s="57"/>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c r="AC804" s="48"/>
    </row>
    <row r="805" spans="1:29" ht="13.5" customHeight="1">
      <c r="A805" s="48"/>
      <c r="B805" s="48"/>
      <c r="C805" s="57"/>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c r="AC805" s="48"/>
    </row>
    <row r="806" spans="1:29" ht="13.5" customHeight="1">
      <c r="A806" s="48"/>
      <c r="B806" s="48"/>
      <c r="C806" s="57"/>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row>
    <row r="807" spans="1:29" ht="13.5" customHeight="1">
      <c r="A807" s="48"/>
      <c r="B807" s="48"/>
      <c r="C807" s="57"/>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c r="AC807" s="48"/>
    </row>
    <row r="808" spans="1:29" ht="13.5" customHeight="1">
      <c r="A808" s="48"/>
      <c r="B808" s="48"/>
      <c r="C808" s="57"/>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c r="AC808" s="48"/>
    </row>
    <row r="809" spans="1:29" ht="13.5" customHeight="1">
      <c r="A809" s="48"/>
      <c r="B809" s="48"/>
      <c r="C809" s="57"/>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c r="AC809" s="48"/>
    </row>
    <row r="810" spans="1:29" ht="13.5" customHeight="1">
      <c r="A810" s="48"/>
      <c r="B810" s="48"/>
      <c r="C810" s="57"/>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c r="AC810" s="48"/>
    </row>
    <row r="811" spans="1:29" ht="13.5" customHeight="1">
      <c r="A811" s="48"/>
      <c r="B811" s="48"/>
      <c r="C811" s="57"/>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c r="AC811" s="48"/>
    </row>
    <row r="812" spans="1:29" ht="13.5" customHeight="1">
      <c r="A812" s="48"/>
      <c r="B812" s="48"/>
      <c r="C812" s="57"/>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row>
    <row r="813" spans="1:29" ht="13.5" customHeight="1">
      <c r="A813" s="48"/>
      <c r="B813" s="48"/>
      <c r="C813" s="57"/>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c r="AC813" s="48"/>
    </row>
    <row r="814" spans="1:29" ht="13.5" customHeight="1">
      <c r="A814" s="48"/>
      <c r="B814" s="48"/>
      <c r="C814" s="57"/>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c r="AC814" s="48"/>
    </row>
    <row r="815" spans="1:29" ht="13.5" customHeight="1">
      <c r="A815" s="48"/>
      <c r="B815" s="48"/>
      <c r="C815" s="57"/>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c r="AC815" s="48"/>
    </row>
    <row r="816" spans="1:29" ht="13.5" customHeight="1">
      <c r="A816" s="48"/>
      <c r="B816" s="48"/>
      <c r="C816" s="57"/>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row>
    <row r="817" spans="1:29" ht="13.5" customHeight="1">
      <c r="A817" s="48"/>
      <c r="B817" s="48"/>
      <c r="C817" s="57"/>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c r="AC817" s="48"/>
    </row>
    <row r="818" spans="1:29" ht="13.5" customHeight="1">
      <c r="A818" s="48"/>
      <c r="B818" s="48"/>
      <c r="C818" s="57"/>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c r="AC818" s="48"/>
    </row>
    <row r="819" spans="1:29" ht="13.5" customHeight="1">
      <c r="A819" s="48"/>
      <c r="B819" s="48"/>
      <c r="C819" s="57"/>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c r="AC819" s="48"/>
    </row>
    <row r="820" spans="1:29" ht="13.5" customHeight="1">
      <c r="A820" s="48"/>
      <c r="B820" s="48"/>
      <c r="C820" s="57"/>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c r="AC820" s="48"/>
    </row>
    <row r="821" spans="1:29" ht="13.5" customHeight="1">
      <c r="A821" s="48"/>
      <c r="B821" s="48"/>
      <c r="C821" s="57"/>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c r="AC821" s="48"/>
    </row>
    <row r="822" spans="1:29" ht="13.5" customHeight="1">
      <c r="A822" s="48"/>
      <c r="B822" s="48"/>
      <c r="C822" s="57"/>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c r="AC822" s="48"/>
    </row>
    <row r="823" spans="1:29" ht="13.5" customHeight="1">
      <c r="A823" s="48"/>
      <c r="B823" s="48"/>
      <c r="C823" s="57"/>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row>
    <row r="824" spans="1:29" ht="13.5" customHeight="1">
      <c r="A824" s="48"/>
      <c r="B824" s="48"/>
      <c r="C824" s="57"/>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c r="AC824" s="48"/>
    </row>
    <row r="825" spans="1:29" ht="13.5" customHeight="1">
      <c r="A825" s="48"/>
      <c r="B825" s="48"/>
      <c r="C825" s="57"/>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row>
    <row r="826" spans="1:29" ht="13.5" customHeight="1">
      <c r="A826" s="48"/>
      <c r="B826" s="48"/>
      <c r="C826" s="57"/>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row>
    <row r="827" spans="1:29" ht="13.5" customHeight="1">
      <c r="A827" s="48"/>
      <c r="B827" s="48"/>
      <c r="C827" s="57"/>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c r="AC827" s="48"/>
    </row>
    <row r="828" spans="1:29" ht="13.5" customHeight="1">
      <c r="A828" s="48"/>
      <c r="B828" s="48"/>
      <c r="C828" s="57"/>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c r="AC828" s="48"/>
    </row>
    <row r="829" spans="1:29" ht="13.5" customHeight="1">
      <c r="A829" s="48"/>
      <c r="B829" s="48"/>
      <c r="C829" s="57"/>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c r="AC829" s="48"/>
    </row>
    <row r="830" spans="1:29" ht="13.5" customHeight="1">
      <c r="A830" s="48"/>
      <c r="B830" s="48"/>
      <c r="C830" s="57"/>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c r="AC830" s="48"/>
    </row>
    <row r="831" spans="1:29" ht="13.5" customHeight="1">
      <c r="A831" s="48"/>
      <c r="B831" s="48"/>
      <c r="C831" s="57"/>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c r="AC831" s="48"/>
    </row>
    <row r="832" spans="1:29" ht="13.5" customHeight="1">
      <c r="A832" s="48"/>
      <c r="B832" s="48"/>
      <c r="C832" s="57"/>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c r="AC832" s="48"/>
    </row>
    <row r="833" spans="1:29" ht="13.5" customHeight="1">
      <c r="A833" s="48"/>
      <c r="B833" s="48"/>
      <c r="C833" s="57"/>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c r="AC833" s="48"/>
    </row>
    <row r="834" spans="1:29" ht="13.5" customHeight="1">
      <c r="A834" s="48"/>
      <c r="B834" s="48"/>
      <c r="C834" s="57"/>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c r="AC834" s="48"/>
    </row>
    <row r="835" spans="1:29" ht="13.5" customHeight="1">
      <c r="A835" s="48"/>
      <c r="B835" s="48"/>
      <c r="C835" s="57"/>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c r="AC835" s="48"/>
    </row>
    <row r="836" spans="1:29" ht="13.5" customHeight="1">
      <c r="A836" s="48"/>
      <c r="B836" s="48"/>
      <c r="C836" s="57"/>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row>
    <row r="837" spans="1:29" ht="13.5" customHeight="1">
      <c r="A837" s="48"/>
      <c r="B837" s="48"/>
      <c r="C837" s="57"/>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c r="AC837" s="48"/>
    </row>
    <row r="838" spans="1:29" ht="13.5" customHeight="1">
      <c r="A838" s="48"/>
      <c r="B838" s="48"/>
      <c r="C838" s="57"/>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row>
    <row r="839" spans="1:29" ht="13.5" customHeight="1">
      <c r="A839" s="48"/>
      <c r="B839" s="48"/>
      <c r="C839" s="57"/>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c r="AC839" s="48"/>
    </row>
    <row r="840" spans="1:29" ht="13.5" customHeight="1">
      <c r="A840" s="48"/>
      <c r="B840" s="48"/>
      <c r="C840" s="57"/>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c r="AC840" s="48"/>
    </row>
    <row r="841" spans="1:29" ht="13.5" customHeight="1">
      <c r="A841" s="48"/>
      <c r="B841" s="48"/>
      <c r="C841" s="57"/>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c r="AC841" s="48"/>
    </row>
    <row r="842" spans="1:29" ht="13.5" customHeight="1">
      <c r="A842" s="48"/>
      <c r="B842" s="48"/>
      <c r="C842" s="57"/>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c r="AC842" s="48"/>
    </row>
    <row r="843" spans="1:29" ht="13.5" customHeight="1">
      <c r="A843" s="48"/>
      <c r="B843" s="48"/>
      <c r="C843" s="57"/>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c r="AC843" s="48"/>
    </row>
    <row r="844" spans="1:29" ht="13.5" customHeight="1">
      <c r="A844" s="48"/>
      <c r="B844" s="48"/>
      <c r="C844" s="57"/>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c r="AC844" s="48"/>
    </row>
    <row r="845" spans="1:29" ht="13.5" customHeight="1">
      <c r="A845" s="48"/>
      <c r="B845" s="48"/>
      <c r="C845" s="57"/>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c r="AC845" s="48"/>
    </row>
    <row r="846" spans="1:29" ht="13.5" customHeight="1">
      <c r="A846" s="48"/>
      <c r="B846" s="48"/>
      <c r="C846" s="57"/>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row>
    <row r="847" spans="1:29" ht="13.5" customHeight="1">
      <c r="A847" s="48"/>
      <c r="B847" s="48"/>
      <c r="C847" s="57"/>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c r="AC847" s="48"/>
    </row>
    <row r="848" spans="1:29" ht="13.5" customHeight="1">
      <c r="A848" s="48"/>
      <c r="B848" s="48"/>
      <c r="C848" s="57"/>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c r="AC848" s="48"/>
    </row>
    <row r="849" spans="1:29" ht="13.5" customHeight="1">
      <c r="A849" s="48"/>
      <c r="B849" s="48"/>
      <c r="C849" s="57"/>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row>
    <row r="850" spans="1:29" ht="13.5" customHeight="1">
      <c r="A850" s="48"/>
      <c r="B850" s="48"/>
      <c r="C850" s="57"/>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row>
    <row r="851" spans="1:29" ht="13.5" customHeight="1">
      <c r="A851" s="48"/>
      <c r="B851" s="48"/>
      <c r="C851" s="57"/>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row>
    <row r="852" spans="1:29" ht="13.5" customHeight="1">
      <c r="A852" s="48"/>
      <c r="B852" s="48"/>
      <c r="C852" s="57"/>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row>
    <row r="853" spans="1:29" ht="13.5" customHeight="1">
      <c r="A853" s="48"/>
      <c r="B853" s="48"/>
      <c r="C853" s="57"/>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row>
    <row r="854" spans="1:29" ht="13.5" customHeight="1">
      <c r="A854" s="48"/>
      <c r="B854" s="48"/>
      <c r="C854" s="57"/>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row>
    <row r="855" spans="1:29" ht="13.5" customHeight="1">
      <c r="A855" s="48"/>
      <c r="B855" s="48"/>
      <c r="C855" s="57"/>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row>
    <row r="856" spans="1:29" ht="13.5" customHeight="1">
      <c r="A856" s="48"/>
      <c r="B856" s="48"/>
      <c r="C856" s="57"/>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row>
    <row r="857" spans="1:29" ht="13.5" customHeight="1">
      <c r="A857" s="48"/>
      <c r="B857" s="48"/>
      <c r="C857" s="57"/>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row>
    <row r="858" spans="1:29" ht="13.5" customHeight="1">
      <c r="A858" s="48"/>
      <c r="B858" s="48"/>
      <c r="C858" s="57"/>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row>
    <row r="859" spans="1:29" ht="13.5" customHeight="1">
      <c r="A859" s="48"/>
      <c r="B859" s="48"/>
      <c r="C859" s="57"/>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row>
    <row r="860" spans="1:29" ht="13.5" customHeight="1">
      <c r="A860" s="48"/>
      <c r="B860" s="48"/>
      <c r="C860" s="57"/>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row>
    <row r="861" spans="1:29" ht="13.5" customHeight="1">
      <c r="A861" s="48"/>
      <c r="B861" s="48"/>
      <c r="C861" s="57"/>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row>
    <row r="862" spans="1:29" ht="13.5" customHeight="1">
      <c r="A862" s="48"/>
      <c r="B862" s="48"/>
      <c r="C862" s="57"/>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row>
    <row r="863" spans="1:29" ht="13.5" customHeight="1">
      <c r="A863" s="48"/>
      <c r="B863" s="48"/>
      <c r="C863" s="57"/>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row>
    <row r="864" spans="1:29" ht="13.5" customHeight="1">
      <c r="A864" s="48"/>
      <c r="B864" s="48"/>
      <c r="C864" s="57"/>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row>
    <row r="865" spans="1:29" ht="13.5" customHeight="1">
      <c r="A865" s="48"/>
      <c r="B865" s="48"/>
      <c r="C865" s="57"/>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row>
    <row r="866" spans="1:29" ht="13.5" customHeight="1">
      <c r="A866" s="48"/>
      <c r="B866" s="48"/>
      <c r="C866" s="57"/>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row>
    <row r="867" spans="1:29" ht="13.5" customHeight="1">
      <c r="A867" s="48"/>
      <c r="B867" s="48"/>
      <c r="C867" s="57"/>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row>
    <row r="868" spans="1:29" ht="13.5" customHeight="1">
      <c r="A868" s="48"/>
      <c r="B868" s="48"/>
      <c r="C868" s="57"/>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row>
    <row r="869" spans="1:29" ht="13.5" customHeight="1">
      <c r="A869" s="48"/>
      <c r="B869" s="48"/>
      <c r="C869" s="57"/>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c r="AC869" s="48"/>
    </row>
    <row r="870" spans="1:29" ht="13.5" customHeight="1">
      <c r="A870" s="48"/>
      <c r="B870" s="48"/>
      <c r="C870" s="57"/>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c r="AC870" s="48"/>
    </row>
    <row r="871" spans="1:29" ht="13.5" customHeight="1">
      <c r="A871" s="48"/>
      <c r="B871" s="48"/>
      <c r="C871" s="57"/>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c r="AC871" s="48"/>
    </row>
    <row r="872" spans="1:29" ht="13.5" customHeight="1">
      <c r="A872" s="48"/>
      <c r="B872" s="48"/>
      <c r="C872" s="57"/>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c r="AC872" s="48"/>
    </row>
    <row r="873" spans="1:29" ht="13.5" customHeight="1">
      <c r="A873" s="48"/>
      <c r="B873" s="48"/>
      <c r="C873" s="57"/>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c r="AC873" s="48"/>
    </row>
    <row r="874" spans="1:29" ht="13.5" customHeight="1">
      <c r="A874" s="48"/>
      <c r="B874" s="48"/>
      <c r="C874" s="57"/>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c r="AC874" s="48"/>
    </row>
    <row r="875" spans="1:29" ht="13.5" customHeight="1">
      <c r="A875" s="48"/>
      <c r="B875" s="48"/>
      <c r="C875" s="57"/>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c r="AC875" s="48"/>
    </row>
    <row r="876" spans="1:29" ht="13.5" customHeight="1">
      <c r="A876" s="48"/>
      <c r="B876" s="48"/>
      <c r="C876" s="57"/>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row>
    <row r="877" spans="1:29" ht="13.5" customHeight="1">
      <c r="A877" s="48"/>
      <c r="B877" s="48"/>
      <c r="C877" s="57"/>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c r="AC877" s="48"/>
    </row>
    <row r="878" spans="1:29" ht="13.5" customHeight="1">
      <c r="A878" s="48"/>
      <c r="B878" s="48"/>
      <c r="C878" s="57"/>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c r="AC878" s="48"/>
    </row>
    <row r="879" spans="1:29" ht="13.5" customHeight="1">
      <c r="A879" s="48"/>
      <c r="B879" s="48"/>
      <c r="C879" s="57"/>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c r="AC879" s="48"/>
    </row>
    <row r="880" spans="1:29" ht="13.5" customHeight="1">
      <c r="A880" s="48"/>
      <c r="B880" s="48"/>
      <c r="C880" s="57"/>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c r="AC880" s="48"/>
    </row>
    <row r="881" spans="1:29" ht="13.5" customHeight="1">
      <c r="A881" s="48"/>
      <c r="B881" s="48"/>
      <c r="C881" s="57"/>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c r="AC881" s="48"/>
    </row>
    <row r="882" spans="1:29" ht="13.5" customHeight="1">
      <c r="A882" s="48"/>
      <c r="B882" s="48"/>
      <c r="C882" s="57"/>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c r="AC882" s="48"/>
    </row>
    <row r="883" spans="1:29" ht="13.5" customHeight="1">
      <c r="A883" s="48"/>
      <c r="B883" s="48"/>
      <c r="C883" s="57"/>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c r="AC883" s="48"/>
    </row>
    <row r="884" spans="1:29" ht="13.5" customHeight="1">
      <c r="A884" s="48"/>
      <c r="B884" s="48"/>
      <c r="C884" s="57"/>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c r="AC884" s="48"/>
    </row>
    <row r="885" spans="1:29" ht="13.5" customHeight="1">
      <c r="A885" s="48"/>
      <c r="B885" s="48"/>
      <c r="C885" s="57"/>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c r="AC885" s="48"/>
    </row>
    <row r="886" spans="1:29" ht="13.5" customHeight="1">
      <c r="A886" s="48"/>
      <c r="B886" s="48"/>
      <c r="C886" s="57"/>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row>
    <row r="887" spans="1:29" ht="13.5" customHeight="1">
      <c r="A887" s="48"/>
      <c r="B887" s="48"/>
      <c r="C887" s="57"/>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c r="AC887" s="48"/>
    </row>
    <row r="888" spans="1:29" ht="13.5" customHeight="1">
      <c r="A888" s="48"/>
      <c r="B888" s="48"/>
      <c r="C888" s="57"/>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c r="AC888" s="48"/>
    </row>
    <row r="889" spans="1:29" ht="13.5" customHeight="1">
      <c r="A889" s="48"/>
      <c r="B889" s="48"/>
      <c r="C889" s="57"/>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row>
    <row r="890" spans="1:29" ht="13.5" customHeight="1">
      <c r="A890" s="48"/>
      <c r="B890" s="48"/>
      <c r="C890" s="57"/>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c r="AC890" s="48"/>
    </row>
    <row r="891" spans="1:29" ht="13.5" customHeight="1">
      <c r="A891" s="48"/>
      <c r="B891" s="48"/>
      <c r="C891" s="57"/>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c r="AC891" s="48"/>
    </row>
    <row r="892" spans="1:29" ht="13.5" customHeight="1">
      <c r="A892" s="48"/>
      <c r="B892" s="48"/>
      <c r="C892" s="57"/>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c r="AC892" s="48"/>
    </row>
    <row r="893" spans="1:29" ht="13.5" customHeight="1">
      <c r="A893" s="48"/>
      <c r="B893" s="48"/>
      <c r="C893" s="57"/>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c r="AC893" s="48"/>
    </row>
    <row r="894" spans="1:29" ht="13.5" customHeight="1">
      <c r="A894" s="48"/>
      <c r="B894" s="48"/>
      <c r="C894" s="57"/>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c r="AC894" s="48"/>
    </row>
    <row r="895" spans="1:29" ht="13.5" customHeight="1">
      <c r="A895" s="48"/>
      <c r="B895" s="48"/>
      <c r="C895" s="57"/>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c r="AC895" s="48"/>
    </row>
    <row r="896" spans="1:29" ht="13.5" customHeight="1">
      <c r="A896" s="48"/>
      <c r="B896" s="48"/>
      <c r="C896" s="57"/>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row>
    <row r="897" spans="1:29" ht="13.5" customHeight="1">
      <c r="A897" s="48"/>
      <c r="B897" s="48"/>
      <c r="C897" s="57"/>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c r="AC897" s="48"/>
    </row>
    <row r="898" spans="1:29" ht="13.5" customHeight="1">
      <c r="A898" s="48"/>
      <c r="B898" s="48"/>
      <c r="C898" s="57"/>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c r="AC898" s="48"/>
    </row>
    <row r="899" spans="1:29" ht="13.5" customHeight="1">
      <c r="A899" s="48"/>
      <c r="B899" s="48"/>
      <c r="C899" s="57"/>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c r="AC899" s="48"/>
    </row>
    <row r="900" spans="1:29" ht="13.5" customHeight="1">
      <c r="A900" s="48"/>
      <c r="B900" s="48"/>
      <c r="C900" s="57"/>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c r="AC900" s="48"/>
    </row>
    <row r="901" spans="1:29" ht="13.5" customHeight="1">
      <c r="A901" s="48"/>
      <c r="B901" s="48"/>
      <c r="C901" s="57"/>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c r="AC901" s="48"/>
    </row>
    <row r="902" spans="1:29" ht="13.5" customHeight="1">
      <c r="A902" s="48"/>
      <c r="B902" s="48"/>
      <c r="C902" s="57"/>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c r="AC902" s="48"/>
    </row>
    <row r="903" spans="1:29" ht="13.5" customHeight="1">
      <c r="A903" s="48"/>
      <c r="B903" s="48"/>
      <c r="C903" s="57"/>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c r="AC903" s="48"/>
    </row>
    <row r="904" spans="1:29" ht="13.5" customHeight="1">
      <c r="A904" s="48"/>
      <c r="B904" s="48"/>
      <c r="C904" s="57"/>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c r="AC904" s="48"/>
    </row>
    <row r="905" spans="1:29" ht="13.5" customHeight="1">
      <c r="A905" s="48"/>
      <c r="B905" s="48"/>
      <c r="C905" s="57"/>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c r="AC905" s="48"/>
    </row>
    <row r="906" spans="1:29" ht="13.5" customHeight="1">
      <c r="A906" s="48"/>
      <c r="B906" s="48"/>
      <c r="C906" s="57"/>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row>
    <row r="907" spans="1:29" ht="13.5" customHeight="1">
      <c r="A907" s="48"/>
      <c r="B907" s="48"/>
      <c r="C907" s="57"/>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c r="AC907" s="48"/>
    </row>
    <row r="908" spans="1:29" ht="13.5" customHeight="1">
      <c r="A908" s="48"/>
      <c r="B908" s="48"/>
      <c r="C908" s="57"/>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c r="AC908" s="48"/>
    </row>
    <row r="909" spans="1:29" ht="13.5" customHeight="1">
      <c r="A909" s="48"/>
      <c r="B909" s="48"/>
      <c r="C909" s="57"/>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c r="AC909" s="48"/>
    </row>
    <row r="910" spans="1:29" ht="13.5" customHeight="1">
      <c r="A910" s="48"/>
      <c r="B910" s="48"/>
      <c r="C910" s="57"/>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c r="AC910" s="48"/>
    </row>
    <row r="911" spans="1:29" ht="13.5" customHeight="1">
      <c r="A911" s="48"/>
      <c r="B911" s="48"/>
      <c r="C911" s="57"/>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c r="AC911" s="48"/>
    </row>
    <row r="912" spans="1:29" ht="13.5" customHeight="1">
      <c r="A912" s="48"/>
      <c r="B912" s="48"/>
      <c r="C912" s="57"/>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c r="AC912" s="48"/>
    </row>
    <row r="913" spans="1:29" ht="13.5" customHeight="1">
      <c r="A913" s="48"/>
      <c r="B913" s="48"/>
      <c r="C913" s="57"/>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c r="AC913" s="48"/>
    </row>
    <row r="914" spans="1:29" ht="13.5" customHeight="1">
      <c r="A914" s="48"/>
      <c r="B914" s="48"/>
      <c r="C914" s="57"/>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c r="AC914" s="48"/>
    </row>
    <row r="915" spans="1:29" ht="13.5" customHeight="1">
      <c r="A915" s="48"/>
      <c r="B915" s="48"/>
      <c r="C915" s="57"/>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c r="AC915" s="48"/>
    </row>
    <row r="916" spans="1:29" ht="13.5" customHeight="1">
      <c r="A916" s="48"/>
      <c r="B916" s="48"/>
      <c r="C916" s="57"/>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row>
    <row r="917" spans="1:29" ht="13.5" customHeight="1">
      <c r="A917" s="48"/>
      <c r="B917" s="48"/>
      <c r="C917" s="57"/>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c r="AC917" s="48"/>
    </row>
    <row r="918" spans="1:29" ht="13.5" customHeight="1">
      <c r="A918" s="48"/>
      <c r="B918" s="48"/>
      <c r="C918" s="57"/>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c r="AC918" s="48"/>
    </row>
    <row r="919" spans="1:29" ht="13.5" customHeight="1">
      <c r="A919" s="48"/>
      <c r="B919" s="48"/>
      <c r="C919" s="57"/>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c r="AC919" s="48"/>
    </row>
    <row r="920" spans="1:29" ht="13.5" customHeight="1">
      <c r="A920" s="48"/>
      <c r="B920" s="48"/>
      <c r="C920" s="57"/>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c r="AC920" s="48"/>
    </row>
    <row r="921" spans="1:29" ht="13.5" customHeight="1">
      <c r="A921" s="48"/>
      <c r="B921" s="48"/>
      <c r="C921" s="57"/>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c r="AC921" s="48"/>
    </row>
    <row r="922" spans="1:29" ht="13.5" customHeight="1">
      <c r="A922" s="48"/>
      <c r="B922" s="48"/>
      <c r="C922" s="57"/>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c r="AC922" s="48"/>
    </row>
    <row r="923" spans="1:29" ht="13.5" customHeight="1">
      <c r="A923" s="48"/>
      <c r="B923" s="48"/>
      <c r="C923" s="57"/>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c r="AC923" s="48"/>
    </row>
    <row r="924" spans="1:29" ht="13.5" customHeight="1">
      <c r="A924" s="48"/>
      <c r="B924" s="48"/>
      <c r="C924" s="57"/>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c r="AC924" s="48"/>
    </row>
    <row r="925" spans="1:29" ht="13.5" customHeight="1">
      <c r="A925" s="48"/>
      <c r="B925" s="48"/>
      <c r="C925" s="57"/>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c r="AC925" s="48"/>
    </row>
    <row r="926" spans="1:29" ht="13.5" customHeight="1">
      <c r="A926" s="48"/>
      <c r="B926" s="48"/>
      <c r="C926" s="57"/>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row>
    <row r="927" spans="1:29" ht="13.5" customHeight="1">
      <c r="A927" s="48"/>
      <c r="B927" s="48"/>
      <c r="C927" s="57"/>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c r="AC927" s="48"/>
    </row>
    <row r="928" spans="1:29" ht="13.5" customHeight="1">
      <c r="A928" s="48"/>
      <c r="B928" s="48"/>
      <c r="C928" s="57"/>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c r="AC928" s="48"/>
    </row>
    <row r="929" spans="1:29" ht="13.5" customHeight="1">
      <c r="A929" s="48"/>
      <c r="B929" s="48"/>
      <c r="C929" s="57"/>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c r="AC929" s="48"/>
    </row>
    <row r="930" spans="1:29" ht="13.5" customHeight="1">
      <c r="A930" s="48"/>
      <c r="B930" s="48"/>
      <c r="C930" s="57"/>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c r="AC930" s="48"/>
    </row>
    <row r="931" spans="1:29" ht="13.5" customHeight="1">
      <c r="A931" s="48"/>
      <c r="B931" s="48"/>
      <c r="C931" s="57"/>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c r="AC931" s="48"/>
    </row>
    <row r="932" spans="1:29" ht="13.5" customHeight="1">
      <c r="A932" s="48"/>
      <c r="B932" s="48"/>
      <c r="C932" s="57"/>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c r="AC932" s="48"/>
    </row>
    <row r="933" spans="1:29" ht="13.5" customHeight="1">
      <c r="A933" s="48"/>
      <c r="B933" s="48"/>
      <c r="C933" s="57"/>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c r="AC933" s="48"/>
    </row>
    <row r="934" spans="1:29" ht="13.5" customHeight="1">
      <c r="A934" s="48"/>
      <c r="B934" s="48"/>
      <c r="C934" s="57"/>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c r="AC934" s="48"/>
    </row>
    <row r="935" spans="1:29" ht="13.5" customHeight="1">
      <c r="A935" s="48"/>
      <c r="B935" s="48"/>
      <c r="C935" s="57"/>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c r="AC935" s="48"/>
    </row>
    <row r="936" spans="1:29" ht="13.5" customHeight="1">
      <c r="A936" s="48"/>
      <c r="B936" s="48"/>
      <c r="C936" s="57"/>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row>
    <row r="937" spans="1:29" ht="13.5" customHeight="1">
      <c r="A937" s="48"/>
      <c r="B937" s="48"/>
      <c r="C937" s="57"/>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c r="AC937" s="48"/>
    </row>
    <row r="938" spans="1:29" ht="13.5" customHeight="1">
      <c r="A938" s="48"/>
      <c r="B938" s="48"/>
      <c r="C938" s="57"/>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c r="AC938" s="48"/>
    </row>
    <row r="939" spans="1:29" ht="13.5" customHeight="1">
      <c r="A939" s="48"/>
      <c r="B939" s="48"/>
      <c r="C939" s="57"/>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c r="AC939" s="48"/>
    </row>
    <row r="940" spans="1:29" ht="13.5" customHeight="1">
      <c r="A940" s="48"/>
      <c r="B940" s="48"/>
      <c r="C940" s="57"/>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c r="AC940" s="48"/>
    </row>
    <row r="941" spans="1:29" ht="13.5" customHeight="1">
      <c r="A941" s="48"/>
      <c r="B941" s="48"/>
      <c r="C941" s="57"/>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c r="AC941" s="48"/>
    </row>
    <row r="942" spans="1:29" ht="13.5" customHeight="1">
      <c r="A942" s="48"/>
      <c r="B942" s="48"/>
      <c r="C942" s="57"/>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c r="AC942" s="48"/>
    </row>
    <row r="943" spans="1:29" ht="13.5" customHeight="1">
      <c r="A943" s="48"/>
      <c r="B943" s="48"/>
      <c r="C943" s="57"/>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c r="AC943" s="48"/>
    </row>
    <row r="944" spans="1:29" ht="13.5" customHeight="1">
      <c r="A944" s="48"/>
      <c r="B944" s="48"/>
      <c r="C944" s="57"/>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c r="AC944" s="48"/>
    </row>
    <row r="945" spans="1:29" ht="13.5" customHeight="1">
      <c r="A945" s="48"/>
      <c r="B945" s="48"/>
      <c r="C945" s="57"/>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c r="AC945" s="48"/>
    </row>
    <row r="946" spans="1:29" ht="13.5" customHeight="1">
      <c r="A946" s="48"/>
      <c r="B946" s="48"/>
      <c r="C946" s="57"/>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row>
    <row r="947" spans="1:29" ht="13.5" customHeight="1">
      <c r="A947" s="48"/>
      <c r="B947" s="48"/>
      <c r="C947" s="57"/>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c r="AC947" s="48"/>
    </row>
    <row r="948" spans="1:29" ht="13.5" customHeight="1">
      <c r="A948" s="48"/>
      <c r="B948" s="48"/>
      <c r="C948" s="57"/>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row>
    <row r="949" spans="1:29" ht="13.5" customHeight="1">
      <c r="A949" s="48"/>
      <c r="B949" s="48"/>
      <c r="C949" s="57"/>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c r="AC949" s="48"/>
    </row>
    <row r="950" spans="1:29" ht="13.5" customHeight="1">
      <c r="A950" s="48"/>
      <c r="B950" s="48"/>
      <c r="C950" s="57"/>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c r="AC950" s="48"/>
    </row>
    <row r="951" spans="1:29" ht="13.5" customHeight="1">
      <c r="A951" s="48"/>
      <c r="B951" s="48"/>
      <c r="C951" s="57"/>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c r="AC951" s="48"/>
    </row>
    <row r="952" spans="1:29" ht="13.5" customHeight="1">
      <c r="A952" s="48"/>
      <c r="B952" s="48"/>
      <c r="C952" s="57"/>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c r="AC952" s="48"/>
    </row>
    <row r="953" spans="1:29" ht="13.5" customHeight="1">
      <c r="A953" s="48"/>
      <c r="B953" s="48"/>
      <c r="C953" s="57"/>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c r="AC953" s="48"/>
    </row>
    <row r="954" spans="1:29" ht="13.5" customHeight="1">
      <c r="A954" s="48"/>
      <c r="B954" s="48"/>
      <c r="C954" s="57"/>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c r="AC954" s="48"/>
    </row>
    <row r="955" spans="1:29" ht="13.5" customHeight="1">
      <c r="A955" s="48"/>
      <c r="B955" s="48"/>
      <c r="C955" s="57"/>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c r="AC955" s="48"/>
    </row>
    <row r="956" spans="1:29" ht="13.5" customHeight="1">
      <c r="A956" s="48"/>
      <c r="B956" s="48"/>
      <c r="C956" s="57"/>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row>
    <row r="957" spans="1:29" ht="13.5" customHeight="1">
      <c r="A957" s="48"/>
      <c r="B957" s="48"/>
      <c r="C957" s="57"/>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c r="AC957" s="48"/>
    </row>
    <row r="958" spans="1:29" ht="13.5" customHeight="1">
      <c r="A958" s="48"/>
      <c r="B958" s="48"/>
      <c r="C958" s="57"/>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c r="AC958" s="48"/>
    </row>
    <row r="959" spans="1:29" ht="13.5" customHeight="1">
      <c r="A959" s="48"/>
      <c r="B959" s="48"/>
      <c r="C959" s="57"/>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c r="AC959" s="48"/>
    </row>
    <row r="960" spans="1:29" ht="13.5" customHeight="1">
      <c r="A960" s="48"/>
      <c r="B960" s="48"/>
      <c r="C960" s="57"/>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c r="AC960" s="48"/>
    </row>
    <row r="961" spans="1:29" ht="13.5" customHeight="1">
      <c r="A961" s="48"/>
      <c r="B961" s="48"/>
      <c r="C961" s="57"/>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c r="AC961" s="48"/>
    </row>
    <row r="962" spans="1:29" ht="13.5" customHeight="1">
      <c r="A962" s="48"/>
      <c r="B962" s="48"/>
      <c r="C962" s="57"/>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c r="AC962" s="48"/>
    </row>
    <row r="963" spans="1:29" ht="13.5" customHeight="1">
      <c r="A963" s="48"/>
      <c r="B963" s="48"/>
      <c r="C963" s="57"/>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c r="AC963" s="48"/>
    </row>
    <row r="964" spans="1:29" ht="13.5" customHeight="1">
      <c r="A964" s="48"/>
      <c r="B964" s="48"/>
      <c r="C964" s="57"/>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c r="AC964" s="48"/>
    </row>
    <row r="965" spans="1:29" ht="13.5" customHeight="1">
      <c r="A965" s="48"/>
      <c r="B965" s="48"/>
      <c r="C965" s="57"/>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c r="AC965" s="48"/>
    </row>
    <row r="966" spans="1:29" ht="13.5" customHeight="1">
      <c r="A966" s="48"/>
      <c r="B966" s="48"/>
      <c r="C966" s="57"/>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row>
    <row r="967" spans="1:29" ht="13.5" customHeight="1">
      <c r="A967" s="48"/>
      <c r="B967" s="48"/>
      <c r="C967" s="57"/>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c r="AC967" s="48"/>
    </row>
    <row r="968" spans="1:29" ht="13.5" customHeight="1">
      <c r="A968" s="48"/>
      <c r="B968" s="48"/>
      <c r="C968" s="57"/>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c r="AC968" s="48"/>
    </row>
    <row r="969" spans="1:29" ht="13.5" customHeight="1">
      <c r="A969" s="48"/>
      <c r="B969" s="48"/>
      <c r="C969" s="57"/>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c r="AC969" s="48"/>
    </row>
    <row r="970" spans="1:29" ht="13.5" customHeight="1">
      <c r="A970" s="48"/>
      <c r="B970" s="48"/>
      <c r="C970" s="57"/>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c r="AC970" s="48"/>
    </row>
    <row r="971" spans="1:29" ht="13.5" customHeight="1">
      <c r="A971" s="48"/>
      <c r="B971" s="48"/>
      <c r="C971" s="57"/>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c r="AC971" s="48"/>
    </row>
    <row r="972" spans="1:29" ht="13.5" customHeight="1">
      <c r="A972" s="48"/>
      <c r="B972" s="48"/>
      <c r="C972" s="57"/>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c r="AC972" s="48"/>
    </row>
    <row r="973" spans="1:29" ht="13.5" customHeight="1">
      <c r="A973" s="48"/>
      <c r="B973" s="48"/>
      <c r="C973" s="57"/>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c r="AC973" s="48"/>
    </row>
    <row r="974" spans="1:29" ht="13.5" customHeight="1">
      <c r="A974" s="48"/>
      <c r="B974" s="48"/>
      <c r="C974" s="57"/>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c r="AC974" s="48"/>
    </row>
    <row r="975" spans="1:29" ht="13.5" customHeight="1">
      <c r="A975" s="48"/>
      <c r="B975" s="48"/>
      <c r="C975" s="57"/>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c r="AC975" s="48"/>
    </row>
    <row r="976" spans="1:29" ht="13.5" customHeight="1">
      <c r="A976" s="48"/>
      <c r="B976" s="48"/>
      <c r="C976" s="57"/>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c r="AC976" s="48"/>
    </row>
    <row r="977" spans="1:29" ht="13.5" customHeight="1">
      <c r="A977" s="48"/>
      <c r="B977" s="48"/>
      <c r="C977" s="57"/>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c r="AC977" s="48"/>
    </row>
    <row r="978" spans="1:29" ht="13.5" customHeight="1">
      <c r="A978" s="48"/>
      <c r="B978" s="48"/>
      <c r="C978" s="57"/>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c r="AC978" s="48"/>
    </row>
    <row r="979" spans="1:29" ht="13.5" customHeight="1">
      <c r="A979" s="48"/>
      <c r="B979" s="48"/>
      <c r="C979" s="57"/>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c r="AC979" s="48"/>
    </row>
    <row r="980" spans="1:29" ht="13.5" customHeight="1">
      <c r="A980" s="48"/>
      <c r="B980" s="48"/>
      <c r="C980" s="57"/>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c r="AC980" s="48"/>
    </row>
    <row r="981" spans="1:29" ht="13.5" customHeight="1">
      <c r="A981" s="48"/>
      <c r="B981" s="48"/>
      <c r="C981" s="57"/>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c r="AC981" s="48"/>
    </row>
    <row r="982" spans="1:29" ht="13.5" customHeight="1">
      <c r="A982" s="48"/>
      <c r="B982" s="48"/>
      <c r="C982" s="57"/>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c r="AC982" s="48"/>
    </row>
    <row r="983" spans="1:29" ht="13.5" customHeight="1">
      <c r="A983" s="48"/>
      <c r="B983" s="48"/>
      <c r="C983" s="57"/>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c r="AC983" s="48"/>
    </row>
    <row r="984" spans="1:29" ht="13.5" customHeight="1">
      <c r="A984" s="48"/>
      <c r="B984" s="48"/>
      <c r="C984" s="57"/>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c r="AC984" s="48"/>
    </row>
    <row r="985" spans="1:29" ht="13.5" customHeight="1">
      <c r="A985" s="48"/>
      <c r="B985" s="48"/>
      <c r="C985" s="57"/>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c r="AC985" s="48"/>
    </row>
    <row r="986" spans="1:29" ht="13.5" customHeight="1">
      <c r="A986" s="48"/>
      <c r="B986" s="48"/>
      <c r="C986" s="57"/>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c r="AC986" s="48"/>
    </row>
    <row r="987" spans="1:29" ht="13.5" customHeight="1">
      <c r="A987" s="48"/>
      <c r="B987" s="48"/>
      <c r="C987" s="57"/>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c r="AC987" s="48"/>
    </row>
    <row r="988" spans="1:29" ht="13.5" customHeight="1">
      <c r="A988" s="48"/>
      <c r="B988" s="48"/>
      <c r="C988" s="57"/>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c r="AC988" s="48"/>
    </row>
    <row r="989" spans="1:29" ht="13.5" customHeight="1">
      <c r="A989" s="48"/>
      <c r="B989" s="48"/>
      <c r="C989" s="57"/>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c r="AC989" s="48"/>
    </row>
    <row r="990" spans="1:29" ht="13.5" customHeight="1">
      <c r="A990" s="48"/>
      <c r="B990" s="48"/>
      <c r="C990" s="57"/>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c r="AC990" s="48"/>
    </row>
    <row r="991" spans="1:29" ht="13.5" customHeight="1">
      <c r="A991" s="48"/>
      <c r="B991" s="48"/>
      <c r="C991" s="57"/>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c r="AC991" s="48"/>
    </row>
    <row r="992" spans="1:29" ht="13.5" customHeight="1">
      <c r="A992" s="48"/>
      <c r="B992" s="48"/>
      <c r="C992" s="57"/>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c r="AC992" s="48"/>
    </row>
    <row r="993" spans="1:29" ht="13.5" customHeight="1">
      <c r="A993" s="48"/>
      <c r="B993" s="48"/>
      <c r="C993" s="57"/>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c r="AC993" s="48"/>
    </row>
    <row r="994" spans="1:29" ht="13.5" customHeight="1">
      <c r="A994" s="48"/>
      <c r="B994" s="48"/>
      <c r="C994" s="57"/>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c r="AC994" s="48"/>
    </row>
    <row r="995" spans="1:29" ht="13.5" customHeight="1">
      <c r="A995" s="48"/>
      <c r="B995" s="48"/>
      <c r="C995" s="57"/>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c r="AC995" s="48"/>
    </row>
    <row r="996" spans="1:29" ht="13.5" customHeight="1">
      <c r="A996" s="48"/>
      <c r="B996" s="48"/>
      <c r="C996" s="57"/>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c r="AC996" s="48"/>
    </row>
    <row r="997" spans="1:29" ht="13.5" customHeight="1">
      <c r="A997" s="48"/>
      <c r="B997" s="48"/>
      <c r="C997" s="57"/>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c r="AC997" s="48"/>
    </row>
    <row r="998" spans="1:29" ht="13.5" customHeight="1">
      <c r="A998" s="48"/>
      <c r="B998" s="48"/>
      <c r="C998" s="57"/>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c r="AC998" s="48"/>
    </row>
    <row r="999" spans="1:29" ht="13.5" customHeight="1">
      <c r="A999" s="48"/>
      <c r="B999" s="48"/>
      <c r="C999" s="57"/>
      <c r="D999" s="48"/>
      <c r="E999" s="48"/>
      <c r="F999" s="48"/>
      <c r="G999" s="48"/>
      <c r="H999" s="48"/>
      <c r="I999" s="48"/>
      <c r="J999" s="48"/>
      <c r="K999" s="48"/>
      <c r="L999" s="48"/>
      <c r="M999" s="48"/>
      <c r="N999" s="48"/>
      <c r="O999" s="48"/>
      <c r="P999" s="48"/>
      <c r="Q999" s="48"/>
      <c r="R999" s="48"/>
      <c r="S999" s="48"/>
      <c r="T999" s="48"/>
      <c r="U999" s="48"/>
      <c r="V999" s="48"/>
      <c r="W999" s="48"/>
      <c r="X999" s="48"/>
      <c r="Y999" s="48"/>
      <c r="Z999" s="48"/>
      <c r="AA999" s="48"/>
      <c r="AB999" s="48"/>
      <c r="AC999" s="48"/>
    </row>
    <row r="1000" spans="1:29" ht="13.5" customHeight="1">
      <c r="A1000" s="48"/>
      <c r="B1000" s="48"/>
      <c r="C1000" s="57"/>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c r="AA1000" s="48"/>
      <c r="AB1000" s="48"/>
      <c r="AC1000" s="48"/>
    </row>
  </sheetData>
  <mergeCells count="52">
    <mergeCell ref="G199:I199"/>
    <mergeCell ref="I208:J208"/>
    <mergeCell ref="I209:J210"/>
    <mergeCell ref="I213:J216"/>
    <mergeCell ref="G179:I179"/>
    <mergeCell ref="F182:G182"/>
    <mergeCell ref="F183:G183"/>
    <mergeCell ref="F184:G184"/>
    <mergeCell ref="F185:G185"/>
    <mergeCell ref="F186:G186"/>
    <mergeCell ref="F187:G187"/>
    <mergeCell ref="F167:H167"/>
    <mergeCell ref="F168:H168"/>
    <mergeCell ref="F188:G188"/>
    <mergeCell ref="G193:I193"/>
    <mergeCell ref="F196:I196"/>
    <mergeCell ref="E112:G112"/>
    <mergeCell ref="E113:G113"/>
    <mergeCell ref="F124:G128"/>
    <mergeCell ref="H136:I143"/>
    <mergeCell ref="H146:I153"/>
    <mergeCell ref="F80:G88"/>
    <mergeCell ref="H105:H113"/>
    <mergeCell ref="F18:G18"/>
    <mergeCell ref="B20:B47"/>
    <mergeCell ref="F24:G26"/>
    <mergeCell ref="F30:G34"/>
    <mergeCell ref="F38:G40"/>
    <mergeCell ref="F44:G45"/>
    <mergeCell ref="F92:G100"/>
    <mergeCell ref="E104:G104"/>
    <mergeCell ref="E106:G106"/>
    <mergeCell ref="E107:G107"/>
    <mergeCell ref="E108:G108"/>
    <mergeCell ref="E109:G109"/>
    <mergeCell ref="E110:G110"/>
    <mergeCell ref="E111:G111"/>
    <mergeCell ref="F52:G55"/>
    <mergeCell ref="F62:G64"/>
    <mergeCell ref="F73:H73"/>
    <mergeCell ref="I75:J77"/>
    <mergeCell ref="F68:G70"/>
    <mergeCell ref="B195:B196"/>
    <mergeCell ref="B198:B199"/>
    <mergeCell ref="B208:B216"/>
    <mergeCell ref="B50:B101"/>
    <mergeCell ref="B104:B114"/>
    <mergeCell ref="B117:B129"/>
    <mergeCell ref="B132:B160"/>
    <mergeCell ref="B167:B168"/>
    <mergeCell ref="B171:B187"/>
    <mergeCell ref="B192:B193"/>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452364e479f14c689ab5386e47850f70">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4ba41580911e16a2080bda80340140ac"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B73CAE-B2B2-4F6B-A547-A3477D3A8520}">
  <ds:schemaRefs>
    <ds:schemaRef ds:uri="http://schemas.microsoft.com/office/2006/metadata/properties"/>
    <ds:schemaRef ds:uri="http://schemas.microsoft.com/office/infopath/2007/PartnerControls"/>
    <ds:schemaRef ds:uri="c0e6fccf-d412-41ce-92e1-f52d1a6e1c63"/>
    <ds:schemaRef ds:uri="f5fb090d-eab1-4403-aa07-dae045dc1122"/>
  </ds:schemaRefs>
</ds:datastoreItem>
</file>

<file path=customXml/itemProps2.xml><?xml version="1.0" encoding="utf-8"?>
<ds:datastoreItem xmlns:ds="http://schemas.openxmlformats.org/officeDocument/2006/customXml" ds:itemID="{6379E484-1F12-4024-8878-5E83618492D2}"/>
</file>

<file path=customXml/itemProps3.xml><?xml version="1.0" encoding="utf-8"?>
<ds:datastoreItem xmlns:ds="http://schemas.openxmlformats.org/officeDocument/2006/customXml" ds:itemID="{BE6F1FFB-E50A-4CE2-A14E-2C40663D9F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Initial data</vt:lpstr>
      <vt:lpstr>2) Final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Astha Singh</dc:creator>
  <cp:lastModifiedBy>Astha Singh</cp:lastModifiedBy>
  <dcterms:created xsi:type="dcterms:W3CDTF">2024-04-11T08:02:05Z</dcterms:created>
  <dcterms:modified xsi:type="dcterms:W3CDTF">2025-09-22T15:00:40Z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